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'Daten'!$A$1:$E$169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,##0&quot; €&quot;;(#,##0)&quot; €&quot;"/>
    <numFmt numFmtId="167" formatCode="mmm yyyy"/>
    <numFmt numFmtId="168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color rgb="003F3F46"/>
      <sz val="10"/>
    </font>
    <font>
      <name val="Aptos"/>
      <color rgb="00A1A1AA"/>
      <sz val="10"/>
    </font>
    <font>
      <name val="Aptos"/>
      <b val="1"/>
      <color rgb="0018181B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3" borderId="6" applyAlignment="1" pivotButton="0" quotePrefix="0" xfId="0">
      <alignment horizontal="left" vertical="center" indent="1"/>
    </xf>
    <xf numFmtId="168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4" fillId="0" borderId="0" pivotButton="0" quotePrefix="0" xfId="0"/>
    <xf numFmtId="167" fontId="5" fillId="0" borderId="0" pivotButton="0" quotePrefix="0" xfId="0"/>
    <xf numFmtId="166" fontId="2" fillId="0" borderId="0" pivotButton="0" quotePrefix="0" xfId="0"/>
    <xf numFmtId="168" fontId="2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6" fontId="6" fillId="0" borderId="0" pivotButton="0" quotePrefix="0" xfId="0"/>
    <xf numFmtId="168" fontId="6" fillId="0" borderId="0" pivotButton="0" quotePrefix="0" xfId="0"/>
    <xf numFmtId="49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Einnahmen vs Ausgaben (Monatlich)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'Berechnung'!$C$2:$C$13</f>
            </numRef>
          </val>
        </ser>
        <ser>
          <idx val="1"/>
          <order val="1"/>
          <tx>
            <strRef>
              <f>'Berechnung'!D1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'Berechnung'!$A$2:$A$13</f>
            </strRef>
          </cat>
          <val>
            <numRef>
              <f>'Berechnung'!$D$2:$D$13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 Ersparnis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'Berechnung'!E1</f>
            </strRef>
          </tx>
          <spPr>
            <a:ln xmlns:a="http://schemas.openxmlformats.org/drawingml/2006/main" w="22000">
              <a:solidFill>
                <a:srgbClr val="0D9488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D9488"/>
              </a:solidFill>
              <a:ln xmlns:a="http://schemas.openxmlformats.org/drawingml/2006/main">
                <a:solidFill>
                  <a:srgbClr val="0D9488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'Berechnung'!$E$2:$E$13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Ausgaben-Kategorien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'Berechnung'!H1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'Berechnung'!$G$2:$G$11</f>
            </strRef>
          </cat>
          <val>
            <numRef>
              <f>'Berechnung'!$H$2:$H$11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Einnahme-Kategorien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'Berechnung'!L1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'Berechnung'!$K$2:$K$5</f>
            </strRef>
          </cat>
          <val>
            <numRef>
              <f>'Berechnung'!$L$2:$L$5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Datum, Typ (Einnahme/Ausgabe), Kategorie, Betrag.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Familienbudget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Monatliche Einnahmen/Ausgaben nach Kategorie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EINNAHMEN GESAMT</t>
        </is>
      </c>
      <c r="C10" s="13" t="n"/>
      <c r="D10" s="14" t="n"/>
      <c r="E10" s="12" t="inlineStr">
        <is>
          <t>AUSGABEN GESAMT</t>
        </is>
      </c>
      <c r="F10" s="13" t="n"/>
      <c r="G10" s="14" t="n"/>
      <c r="H10" s="12" t="inlineStr">
        <is>
          <t>ERSPARNIS</t>
        </is>
      </c>
      <c r="I10" s="13" t="n"/>
      <c r="J10" s="14" t="n"/>
      <c r="K10" s="12" t="inlineStr">
        <is>
          <t>SPARQUOTE</t>
        </is>
      </c>
      <c r="L10" s="13" t="n"/>
      <c r="M10" s="14" t="n"/>
      <c r="N10" s="12" t="inlineStr">
        <is>
          <t>GRÖSSTE AUSGABE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5">
        <f>Berechnung!$B$19</f>
        <v/>
      </c>
      <c r="I11" s="13" t="n"/>
      <c r="J11" s="14" t="n"/>
      <c r="K11" s="16">
        <f>Berechnung!$B$20</f>
        <v/>
      </c>
      <c r="L11" s="13" t="n"/>
      <c r="M11" s="14" t="n"/>
      <c r="N11" s="17">
        <f>Berechnung!$B$23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12 Monate</t>
        </is>
      </c>
      <c r="C12" s="4" t="n"/>
      <c r="D12" s="19" t="n"/>
      <c r="E12" s="18" t="inlineStr">
        <is>
          <t>12 Monate</t>
        </is>
      </c>
      <c r="F12" s="4" t="n"/>
      <c r="G12" s="19" t="n"/>
      <c r="H12" s="18" t="inlineStr">
        <is>
          <t>Einnahmen − Ausgaben</t>
        </is>
      </c>
      <c r="I12" s="4" t="n"/>
      <c r="J12" s="19" t="n"/>
      <c r="K12" s="18" t="inlineStr">
        <is>
          <t>Ersparnis / Einnahmen</t>
        </is>
      </c>
      <c r="L12" s="4" t="n"/>
      <c r="M12" s="19" t="n"/>
      <c r="N12" s="18" t="inlineStr">
        <is>
          <t>Pro Kategorie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MONATLICHE 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AUFSCHLÜSSELUNG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20" customWidth="1" min="3" max="3"/>
    <col width="22" customWidth="1" min="4" max="4"/>
    <col width="12" customWidth="1" min="5" max="5"/>
  </cols>
  <sheetData>
    <row r="1">
      <c r="A1" s="23" t="inlineStr">
        <is>
          <t>DATUM</t>
        </is>
      </c>
      <c r="B1" s="23" t="inlineStr">
        <is>
          <t>TYP</t>
        </is>
      </c>
      <c r="C1" s="23" t="inlineStr">
        <is>
          <t>KATEGORIE</t>
        </is>
      </c>
      <c r="D1" s="23" t="inlineStr">
        <is>
          <t>BESCHREIBUNG</t>
        </is>
      </c>
      <c r="E1" s="23" t="inlineStr">
        <is>
          <t>BETRAG</t>
        </is>
      </c>
    </row>
    <row r="2">
      <c r="A2" s="24" t="n">
        <v>45681</v>
      </c>
      <c r="B2" s="25" t="inlineStr">
        <is>
          <t>Einnahme</t>
        </is>
      </c>
      <c r="C2" s="25" t="inlineStr">
        <is>
          <t>Gehalt</t>
        </is>
      </c>
      <c r="D2" s="25" t="inlineStr">
        <is>
          <t>Gehalt</t>
        </is>
      </c>
      <c r="E2" s="26" t="n">
        <v>6240</v>
      </c>
    </row>
    <row r="3">
      <c r="A3" s="24" t="n">
        <v>45676</v>
      </c>
      <c r="B3" s="25" t="inlineStr">
        <is>
          <t>Einnahme</t>
        </is>
      </c>
      <c r="C3" s="25" t="inlineStr">
        <is>
          <t>Nebenjob</t>
        </is>
      </c>
      <c r="D3" s="25" t="inlineStr">
        <is>
          <t>Nebenjob</t>
        </is>
      </c>
      <c r="E3" s="26" t="n">
        <v>646</v>
      </c>
    </row>
    <row r="4">
      <c r="A4" s="24" t="n">
        <v>45670</v>
      </c>
      <c r="B4" s="25" t="inlineStr">
        <is>
          <t>Einnahme</t>
        </is>
      </c>
      <c r="C4" s="25" t="inlineStr">
        <is>
          <t>Mieteinnahme</t>
        </is>
      </c>
      <c r="D4" s="25" t="inlineStr">
        <is>
          <t>Mieteinnahme</t>
        </is>
      </c>
      <c r="E4" s="26" t="n">
        <v>1623</v>
      </c>
    </row>
    <row r="5">
      <c r="A5" s="24" t="n">
        <v>45683</v>
      </c>
      <c r="B5" s="25" t="inlineStr">
        <is>
          <t>Einnahme</t>
        </is>
      </c>
      <c r="C5" s="25" t="inlineStr">
        <is>
          <t>Sonstige Einnahme</t>
        </is>
      </c>
      <c r="D5" s="25" t="inlineStr">
        <is>
          <t>Sonstige Einnahme</t>
        </is>
      </c>
      <c r="E5" s="26" t="n">
        <v>1147</v>
      </c>
    </row>
    <row r="6">
      <c r="A6" s="24" t="n">
        <v>45666</v>
      </c>
      <c r="B6" s="25" t="inlineStr">
        <is>
          <t>Ausgabe</t>
        </is>
      </c>
      <c r="C6" s="25" t="inlineStr">
        <is>
          <t>Miete/Hypothek</t>
        </is>
      </c>
      <c r="D6" s="25" t="inlineStr">
        <is>
          <t>Miete/Hypothek</t>
        </is>
      </c>
      <c r="E6" s="26" t="n">
        <v>2632</v>
      </c>
    </row>
    <row r="7">
      <c r="A7" s="24" t="n">
        <v>45679</v>
      </c>
      <c r="B7" s="25" t="inlineStr">
        <is>
          <t>Ausgabe</t>
        </is>
      </c>
      <c r="C7" s="25" t="inlineStr">
        <is>
          <t>Lebensmittel</t>
        </is>
      </c>
      <c r="D7" s="25" t="inlineStr">
        <is>
          <t>Lebensmittel</t>
        </is>
      </c>
      <c r="E7" s="26" t="n">
        <v>1026</v>
      </c>
    </row>
    <row r="8">
      <c r="A8" s="24" t="n">
        <v>45661</v>
      </c>
      <c r="B8" s="25" t="inlineStr">
        <is>
          <t>Ausgabe</t>
        </is>
      </c>
      <c r="C8" s="25" t="inlineStr">
        <is>
          <t>Rechnungen</t>
        </is>
      </c>
      <c r="D8" s="25" t="inlineStr">
        <is>
          <t>Rechnungen</t>
        </is>
      </c>
      <c r="E8" s="26" t="n">
        <v>385</v>
      </c>
    </row>
    <row r="9">
      <c r="A9" s="24" t="n">
        <v>45673</v>
      </c>
      <c r="B9" s="25" t="inlineStr">
        <is>
          <t>Ausgabe</t>
        </is>
      </c>
      <c r="C9" s="25" t="inlineStr">
        <is>
          <t>Transport</t>
        </is>
      </c>
      <c r="D9" s="25" t="inlineStr">
        <is>
          <t>Transport</t>
        </is>
      </c>
      <c r="E9" s="26" t="n">
        <v>1610</v>
      </c>
    </row>
    <row r="10">
      <c r="A10" s="24" t="n">
        <v>45684</v>
      </c>
      <c r="B10" s="25" t="inlineStr">
        <is>
          <t>Ausgabe</t>
        </is>
      </c>
      <c r="C10" s="25" t="inlineStr">
        <is>
          <t>Gesundheit</t>
        </is>
      </c>
      <c r="D10" s="25" t="inlineStr">
        <is>
          <t>Gesundheit</t>
        </is>
      </c>
      <c r="E10" s="26" t="n">
        <v>1120</v>
      </c>
    </row>
    <row r="11">
      <c r="A11" s="24" t="n">
        <v>45666</v>
      </c>
      <c r="B11" s="25" t="inlineStr">
        <is>
          <t>Ausgabe</t>
        </is>
      </c>
      <c r="C11" s="25" t="inlineStr">
        <is>
          <t>Bildung</t>
        </is>
      </c>
      <c r="D11" s="25" t="inlineStr">
        <is>
          <t>Bildung</t>
        </is>
      </c>
      <c r="E11" s="26" t="n">
        <v>1734</v>
      </c>
    </row>
    <row r="12">
      <c r="A12" s="24" t="n">
        <v>45665</v>
      </c>
      <c r="B12" s="25" t="inlineStr">
        <is>
          <t>Ausgabe</t>
        </is>
      </c>
      <c r="C12" s="25" t="inlineStr">
        <is>
          <t>Unterhaltung</t>
        </is>
      </c>
      <c r="D12" s="25" t="inlineStr">
        <is>
          <t>Unterhaltung</t>
        </is>
      </c>
      <c r="E12" s="26" t="n">
        <v>2204</v>
      </c>
    </row>
    <row r="13">
      <c r="A13" s="24" t="n">
        <v>45663</v>
      </c>
      <c r="B13" s="25" t="inlineStr">
        <is>
          <t>Ausgabe</t>
        </is>
      </c>
      <c r="C13" s="25" t="inlineStr">
        <is>
          <t>Urlaub</t>
        </is>
      </c>
      <c r="D13" s="25" t="inlineStr">
        <is>
          <t>Urlaub</t>
        </is>
      </c>
      <c r="E13" s="26" t="n">
        <v>667</v>
      </c>
    </row>
    <row r="14">
      <c r="A14" s="24" t="n">
        <v>45683</v>
      </c>
      <c r="B14" s="25" t="inlineStr">
        <is>
          <t>Ausgabe</t>
        </is>
      </c>
      <c r="C14" s="25" t="inlineStr">
        <is>
          <t>Sparen</t>
        </is>
      </c>
      <c r="D14" s="25" t="inlineStr">
        <is>
          <t>Sparen</t>
        </is>
      </c>
      <c r="E14" s="26" t="n">
        <v>579</v>
      </c>
    </row>
    <row r="15">
      <c r="A15" s="24" t="n">
        <v>45684</v>
      </c>
      <c r="B15" s="25" t="inlineStr">
        <is>
          <t>Ausgabe</t>
        </is>
      </c>
      <c r="C15" s="25" t="inlineStr">
        <is>
          <t>Sonstiges</t>
        </is>
      </c>
      <c r="D15" s="25" t="inlineStr">
        <is>
          <t>Sonstiges</t>
        </is>
      </c>
      <c r="E15" s="26" t="n">
        <v>582</v>
      </c>
    </row>
    <row r="16">
      <c r="A16" s="24" t="n">
        <v>45697</v>
      </c>
      <c r="B16" s="25" t="inlineStr">
        <is>
          <t>Einnahme</t>
        </is>
      </c>
      <c r="C16" s="25" t="inlineStr">
        <is>
          <t>Gehalt</t>
        </is>
      </c>
      <c r="D16" s="25" t="inlineStr">
        <is>
          <t>Gehalt</t>
        </is>
      </c>
      <c r="E16" s="26" t="n">
        <v>6911</v>
      </c>
    </row>
    <row r="17">
      <c r="A17" s="24" t="n">
        <v>45714</v>
      </c>
      <c r="B17" s="25" t="inlineStr">
        <is>
          <t>Einnahme</t>
        </is>
      </c>
      <c r="C17" s="25" t="inlineStr">
        <is>
          <t>Nebenjob</t>
        </is>
      </c>
      <c r="D17" s="25" t="inlineStr">
        <is>
          <t>Nebenjob</t>
        </is>
      </c>
      <c r="E17" s="26" t="n">
        <v>797</v>
      </c>
    </row>
    <row r="18">
      <c r="A18" s="24" t="n">
        <v>45713</v>
      </c>
      <c r="B18" s="25" t="inlineStr">
        <is>
          <t>Einnahme</t>
        </is>
      </c>
      <c r="C18" s="25" t="inlineStr">
        <is>
          <t>Mieteinnahme</t>
        </is>
      </c>
      <c r="D18" s="25" t="inlineStr">
        <is>
          <t>Mieteinnahme</t>
        </is>
      </c>
      <c r="E18" s="26" t="n">
        <v>656</v>
      </c>
    </row>
    <row r="19">
      <c r="A19" s="24" t="n">
        <v>45711</v>
      </c>
      <c r="B19" s="25" t="inlineStr">
        <is>
          <t>Einnahme</t>
        </is>
      </c>
      <c r="C19" s="25" t="inlineStr">
        <is>
          <t>Sonstige Einnahme</t>
        </is>
      </c>
      <c r="D19" s="25" t="inlineStr">
        <is>
          <t>Sonstige Einnahme</t>
        </is>
      </c>
      <c r="E19" s="26" t="n">
        <v>1794</v>
      </c>
    </row>
    <row r="20">
      <c r="A20" s="24" t="n">
        <v>45715</v>
      </c>
      <c r="B20" s="25" t="inlineStr">
        <is>
          <t>Ausgabe</t>
        </is>
      </c>
      <c r="C20" s="25" t="inlineStr">
        <is>
          <t>Miete/Hypothek</t>
        </is>
      </c>
      <c r="D20" s="25" t="inlineStr">
        <is>
          <t>Miete/Hypothek</t>
        </is>
      </c>
      <c r="E20" s="26" t="n">
        <v>1708</v>
      </c>
    </row>
    <row r="21">
      <c r="A21" s="24" t="n">
        <v>45709</v>
      </c>
      <c r="B21" s="25" t="inlineStr">
        <is>
          <t>Ausgabe</t>
        </is>
      </c>
      <c r="C21" s="25" t="inlineStr">
        <is>
          <t>Lebensmittel</t>
        </is>
      </c>
      <c r="D21" s="25" t="inlineStr">
        <is>
          <t>Lebensmittel</t>
        </is>
      </c>
      <c r="E21" s="26" t="n">
        <v>911</v>
      </c>
    </row>
    <row r="22">
      <c r="A22" s="24" t="n">
        <v>45694</v>
      </c>
      <c r="B22" s="25" t="inlineStr">
        <is>
          <t>Ausgabe</t>
        </is>
      </c>
      <c r="C22" s="25" t="inlineStr">
        <is>
          <t>Rechnungen</t>
        </is>
      </c>
      <c r="D22" s="25" t="inlineStr">
        <is>
          <t>Rechnungen</t>
        </is>
      </c>
      <c r="E22" s="26" t="n">
        <v>2630</v>
      </c>
    </row>
    <row r="23">
      <c r="A23" s="24" t="n">
        <v>45693</v>
      </c>
      <c r="B23" s="25" t="inlineStr">
        <is>
          <t>Ausgabe</t>
        </is>
      </c>
      <c r="C23" s="25" t="inlineStr">
        <is>
          <t>Transport</t>
        </is>
      </c>
      <c r="D23" s="25" t="inlineStr">
        <is>
          <t>Transport</t>
        </is>
      </c>
      <c r="E23" s="26" t="n">
        <v>1096</v>
      </c>
    </row>
    <row r="24">
      <c r="A24" s="24" t="n">
        <v>45710</v>
      </c>
      <c r="B24" s="25" t="inlineStr">
        <is>
          <t>Ausgabe</t>
        </is>
      </c>
      <c r="C24" s="25" t="inlineStr">
        <is>
          <t>Gesundheit</t>
        </is>
      </c>
      <c r="D24" s="25" t="inlineStr">
        <is>
          <t>Gesundheit</t>
        </is>
      </c>
      <c r="E24" s="26" t="n">
        <v>1619</v>
      </c>
    </row>
    <row r="25">
      <c r="A25" s="24" t="n">
        <v>45714</v>
      </c>
      <c r="B25" s="25" t="inlineStr">
        <is>
          <t>Ausgabe</t>
        </is>
      </c>
      <c r="C25" s="25" t="inlineStr">
        <is>
          <t>Bildung</t>
        </is>
      </c>
      <c r="D25" s="25" t="inlineStr">
        <is>
          <t>Bildung</t>
        </is>
      </c>
      <c r="E25" s="26" t="n">
        <v>2235</v>
      </c>
    </row>
    <row r="26">
      <c r="A26" s="24" t="n">
        <v>45694</v>
      </c>
      <c r="B26" s="25" t="inlineStr">
        <is>
          <t>Ausgabe</t>
        </is>
      </c>
      <c r="C26" s="25" t="inlineStr">
        <is>
          <t>Unterhaltung</t>
        </is>
      </c>
      <c r="D26" s="25" t="inlineStr">
        <is>
          <t>Unterhaltung</t>
        </is>
      </c>
      <c r="E26" s="26" t="n">
        <v>650</v>
      </c>
    </row>
    <row r="27">
      <c r="A27" s="24" t="n">
        <v>45707</v>
      </c>
      <c r="B27" s="25" t="inlineStr">
        <is>
          <t>Ausgabe</t>
        </is>
      </c>
      <c r="C27" s="25" t="inlineStr">
        <is>
          <t>Urlaub</t>
        </is>
      </c>
      <c r="D27" s="25" t="inlineStr">
        <is>
          <t>Urlaub</t>
        </is>
      </c>
      <c r="E27" s="26" t="n">
        <v>772</v>
      </c>
    </row>
    <row r="28">
      <c r="A28" s="24" t="n">
        <v>45694</v>
      </c>
      <c r="B28" s="25" t="inlineStr">
        <is>
          <t>Ausgabe</t>
        </is>
      </c>
      <c r="C28" s="25" t="inlineStr">
        <is>
          <t>Sparen</t>
        </is>
      </c>
      <c r="D28" s="25" t="inlineStr">
        <is>
          <t>Sparen</t>
        </is>
      </c>
      <c r="E28" s="26" t="n">
        <v>692</v>
      </c>
    </row>
    <row r="29">
      <c r="A29" s="24" t="n">
        <v>45711</v>
      </c>
      <c r="B29" s="25" t="inlineStr">
        <is>
          <t>Ausgabe</t>
        </is>
      </c>
      <c r="C29" s="25" t="inlineStr">
        <is>
          <t>Sonstiges</t>
        </is>
      </c>
      <c r="D29" s="25" t="inlineStr">
        <is>
          <t>Sonstiges</t>
        </is>
      </c>
      <c r="E29" s="26" t="n">
        <v>1901</v>
      </c>
    </row>
    <row r="30">
      <c r="A30" s="24" t="n">
        <v>45727</v>
      </c>
      <c r="B30" s="25" t="inlineStr">
        <is>
          <t>Einnahme</t>
        </is>
      </c>
      <c r="C30" s="25" t="inlineStr">
        <is>
          <t>Gehalt</t>
        </is>
      </c>
      <c r="D30" s="25" t="inlineStr">
        <is>
          <t>Gehalt</t>
        </is>
      </c>
      <c r="E30" s="26" t="n">
        <v>5853</v>
      </c>
    </row>
    <row r="31">
      <c r="A31" s="24" t="n">
        <v>45723</v>
      </c>
      <c r="B31" s="25" t="inlineStr">
        <is>
          <t>Einnahme</t>
        </is>
      </c>
      <c r="C31" s="25" t="inlineStr">
        <is>
          <t>Nebenjob</t>
        </is>
      </c>
      <c r="D31" s="25" t="inlineStr">
        <is>
          <t>Nebenjob</t>
        </is>
      </c>
      <c r="E31" s="26" t="n">
        <v>659</v>
      </c>
    </row>
    <row r="32">
      <c r="A32" s="24" t="n">
        <v>45733</v>
      </c>
      <c r="B32" s="25" t="inlineStr">
        <is>
          <t>Einnahme</t>
        </is>
      </c>
      <c r="C32" s="25" t="inlineStr">
        <is>
          <t>Mieteinnahme</t>
        </is>
      </c>
      <c r="D32" s="25" t="inlineStr">
        <is>
          <t>Mieteinnahme</t>
        </is>
      </c>
      <c r="E32" s="26" t="n">
        <v>643</v>
      </c>
    </row>
    <row r="33">
      <c r="A33" s="24" t="n">
        <v>45739</v>
      </c>
      <c r="B33" s="25" t="inlineStr">
        <is>
          <t>Einnahme</t>
        </is>
      </c>
      <c r="C33" s="25" t="inlineStr">
        <is>
          <t>Sonstige Einnahme</t>
        </is>
      </c>
      <c r="D33" s="25" t="inlineStr">
        <is>
          <t>Sonstige Einnahme</t>
        </is>
      </c>
      <c r="E33" s="26" t="n">
        <v>497</v>
      </c>
    </row>
    <row r="34">
      <c r="A34" s="24" t="n">
        <v>45725</v>
      </c>
      <c r="B34" s="25" t="inlineStr">
        <is>
          <t>Ausgabe</t>
        </is>
      </c>
      <c r="C34" s="25" t="inlineStr">
        <is>
          <t>Miete/Hypothek</t>
        </is>
      </c>
      <c r="D34" s="25" t="inlineStr">
        <is>
          <t>Miete/Hypothek</t>
        </is>
      </c>
      <c r="E34" s="26" t="n">
        <v>1623</v>
      </c>
    </row>
    <row r="35">
      <c r="A35" s="24" t="n">
        <v>45744</v>
      </c>
      <c r="B35" s="25" t="inlineStr">
        <is>
          <t>Ausgabe</t>
        </is>
      </c>
      <c r="C35" s="25" t="inlineStr">
        <is>
          <t>Lebensmittel</t>
        </is>
      </c>
      <c r="D35" s="25" t="inlineStr">
        <is>
          <t>Lebensmittel</t>
        </is>
      </c>
      <c r="E35" s="26" t="n">
        <v>1002</v>
      </c>
    </row>
    <row r="36">
      <c r="A36" s="24" t="n">
        <v>45718</v>
      </c>
      <c r="B36" s="25" t="inlineStr">
        <is>
          <t>Ausgabe</t>
        </is>
      </c>
      <c r="C36" s="25" t="inlineStr">
        <is>
          <t>Rechnungen</t>
        </is>
      </c>
      <c r="D36" s="25" t="inlineStr">
        <is>
          <t>Rechnungen</t>
        </is>
      </c>
      <c r="E36" s="26" t="n">
        <v>744</v>
      </c>
    </row>
    <row r="37">
      <c r="A37" s="24" t="n">
        <v>45721</v>
      </c>
      <c r="B37" s="25" t="inlineStr">
        <is>
          <t>Ausgabe</t>
        </is>
      </c>
      <c r="C37" s="25" t="inlineStr">
        <is>
          <t>Transport</t>
        </is>
      </c>
      <c r="D37" s="25" t="inlineStr">
        <is>
          <t>Transport</t>
        </is>
      </c>
      <c r="E37" s="26" t="n">
        <v>1674</v>
      </c>
    </row>
    <row r="38">
      <c r="A38" s="24" t="n">
        <v>45735</v>
      </c>
      <c r="B38" s="25" t="inlineStr">
        <is>
          <t>Ausgabe</t>
        </is>
      </c>
      <c r="C38" s="25" t="inlineStr">
        <is>
          <t>Gesundheit</t>
        </is>
      </c>
      <c r="D38" s="25" t="inlineStr">
        <is>
          <t>Gesundheit</t>
        </is>
      </c>
      <c r="E38" s="26" t="n">
        <v>1202</v>
      </c>
    </row>
    <row r="39">
      <c r="A39" s="24" t="n">
        <v>45730</v>
      </c>
      <c r="B39" s="25" t="inlineStr">
        <is>
          <t>Ausgabe</t>
        </is>
      </c>
      <c r="C39" s="25" t="inlineStr">
        <is>
          <t>Bildung</t>
        </is>
      </c>
      <c r="D39" s="25" t="inlineStr">
        <is>
          <t>Bildung</t>
        </is>
      </c>
      <c r="E39" s="26" t="n">
        <v>319</v>
      </c>
    </row>
    <row r="40">
      <c r="A40" s="24" t="n">
        <v>45731</v>
      </c>
      <c r="B40" s="25" t="inlineStr">
        <is>
          <t>Ausgabe</t>
        </is>
      </c>
      <c r="C40" s="25" t="inlineStr">
        <is>
          <t>Unterhaltung</t>
        </is>
      </c>
      <c r="D40" s="25" t="inlineStr">
        <is>
          <t>Unterhaltung</t>
        </is>
      </c>
      <c r="E40" s="26" t="n">
        <v>501</v>
      </c>
    </row>
    <row r="41">
      <c r="A41" s="24" t="n">
        <v>45730</v>
      </c>
      <c r="B41" s="25" t="inlineStr">
        <is>
          <t>Ausgabe</t>
        </is>
      </c>
      <c r="C41" s="25" t="inlineStr">
        <is>
          <t>Urlaub</t>
        </is>
      </c>
      <c r="D41" s="25" t="inlineStr">
        <is>
          <t>Urlaub</t>
        </is>
      </c>
      <c r="E41" s="26" t="n">
        <v>1521</v>
      </c>
    </row>
    <row r="42">
      <c r="A42" s="24" t="n">
        <v>45732</v>
      </c>
      <c r="B42" s="25" t="inlineStr">
        <is>
          <t>Ausgabe</t>
        </is>
      </c>
      <c r="C42" s="25" t="inlineStr">
        <is>
          <t>Sparen</t>
        </is>
      </c>
      <c r="D42" s="25" t="inlineStr">
        <is>
          <t>Sparen</t>
        </is>
      </c>
      <c r="E42" s="26" t="n">
        <v>497</v>
      </c>
    </row>
    <row r="43">
      <c r="A43" s="24" t="n">
        <v>45730</v>
      </c>
      <c r="B43" s="25" t="inlineStr">
        <is>
          <t>Ausgabe</t>
        </is>
      </c>
      <c r="C43" s="25" t="inlineStr">
        <is>
          <t>Sonstiges</t>
        </is>
      </c>
      <c r="D43" s="25" t="inlineStr">
        <is>
          <t>Sonstiges</t>
        </is>
      </c>
      <c r="E43" s="26" t="n">
        <v>2368</v>
      </c>
    </row>
    <row r="44">
      <c r="A44" s="24" t="n">
        <v>45757</v>
      </c>
      <c r="B44" s="25" t="inlineStr">
        <is>
          <t>Einnahme</t>
        </is>
      </c>
      <c r="C44" s="25" t="inlineStr">
        <is>
          <t>Gehalt</t>
        </is>
      </c>
      <c r="D44" s="25" t="inlineStr">
        <is>
          <t>Gehalt</t>
        </is>
      </c>
      <c r="E44" s="26" t="n">
        <v>6709</v>
      </c>
    </row>
    <row r="45">
      <c r="A45" s="24" t="n">
        <v>45754</v>
      </c>
      <c r="B45" s="25" t="inlineStr">
        <is>
          <t>Einnahme</t>
        </is>
      </c>
      <c r="C45" s="25" t="inlineStr">
        <is>
          <t>Nebenjob</t>
        </is>
      </c>
      <c r="D45" s="25" t="inlineStr">
        <is>
          <t>Nebenjob</t>
        </is>
      </c>
      <c r="E45" s="26" t="n">
        <v>705</v>
      </c>
    </row>
    <row r="46">
      <c r="A46" s="24" t="n">
        <v>45771</v>
      </c>
      <c r="B46" s="25" t="inlineStr">
        <is>
          <t>Einnahme</t>
        </is>
      </c>
      <c r="C46" s="25" t="inlineStr">
        <is>
          <t>Mieteinnahme</t>
        </is>
      </c>
      <c r="D46" s="25" t="inlineStr">
        <is>
          <t>Mieteinnahme</t>
        </is>
      </c>
      <c r="E46" s="26" t="n">
        <v>2676</v>
      </c>
    </row>
    <row r="47">
      <c r="A47" s="24" t="n">
        <v>45765</v>
      </c>
      <c r="B47" s="25" t="inlineStr">
        <is>
          <t>Einnahme</t>
        </is>
      </c>
      <c r="C47" s="25" t="inlineStr">
        <is>
          <t>Sonstige Einnahme</t>
        </is>
      </c>
      <c r="D47" s="25" t="inlineStr">
        <is>
          <t>Sonstige Einnahme</t>
        </is>
      </c>
      <c r="E47" s="26" t="n">
        <v>1295</v>
      </c>
    </row>
    <row r="48">
      <c r="A48" s="24" t="n">
        <v>45765</v>
      </c>
      <c r="B48" s="25" t="inlineStr">
        <is>
          <t>Ausgabe</t>
        </is>
      </c>
      <c r="C48" s="25" t="inlineStr">
        <is>
          <t>Miete/Hypothek</t>
        </is>
      </c>
      <c r="D48" s="25" t="inlineStr">
        <is>
          <t>Miete/Hypothek</t>
        </is>
      </c>
      <c r="E48" s="26" t="n">
        <v>2686</v>
      </c>
    </row>
    <row r="49">
      <c r="A49" s="24" t="n">
        <v>45769</v>
      </c>
      <c r="B49" s="25" t="inlineStr">
        <is>
          <t>Ausgabe</t>
        </is>
      </c>
      <c r="C49" s="25" t="inlineStr">
        <is>
          <t>Lebensmittel</t>
        </is>
      </c>
      <c r="D49" s="25" t="inlineStr">
        <is>
          <t>Lebensmittel</t>
        </is>
      </c>
      <c r="E49" s="26" t="n">
        <v>751</v>
      </c>
    </row>
    <row r="50">
      <c r="A50" s="24" t="n">
        <v>45773</v>
      </c>
      <c r="B50" s="25" t="inlineStr">
        <is>
          <t>Ausgabe</t>
        </is>
      </c>
      <c r="C50" s="25" t="inlineStr">
        <is>
          <t>Rechnungen</t>
        </is>
      </c>
      <c r="D50" s="25" t="inlineStr">
        <is>
          <t>Rechnungen</t>
        </is>
      </c>
      <c r="E50" s="26" t="n">
        <v>1570</v>
      </c>
    </row>
    <row r="51">
      <c r="A51" s="24" t="n">
        <v>45774</v>
      </c>
      <c r="B51" s="25" t="inlineStr">
        <is>
          <t>Ausgabe</t>
        </is>
      </c>
      <c r="C51" s="25" t="inlineStr">
        <is>
          <t>Transport</t>
        </is>
      </c>
      <c r="D51" s="25" t="inlineStr">
        <is>
          <t>Transport</t>
        </is>
      </c>
      <c r="E51" s="26" t="n">
        <v>2595</v>
      </c>
    </row>
    <row r="52">
      <c r="A52" s="24" t="n">
        <v>45768</v>
      </c>
      <c r="B52" s="25" t="inlineStr">
        <is>
          <t>Ausgabe</t>
        </is>
      </c>
      <c r="C52" s="25" t="inlineStr">
        <is>
          <t>Gesundheit</t>
        </is>
      </c>
      <c r="D52" s="25" t="inlineStr">
        <is>
          <t>Gesundheit</t>
        </is>
      </c>
      <c r="E52" s="26" t="n">
        <v>925</v>
      </c>
    </row>
    <row r="53">
      <c r="A53" s="24" t="n">
        <v>45755</v>
      </c>
      <c r="B53" s="25" t="inlineStr">
        <is>
          <t>Ausgabe</t>
        </is>
      </c>
      <c r="C53" s="25" t="inlineStr">
        <is>
          <t>Bildung</t>
        </is>
      </c>
      <c r="D53" s="25" t="inlineStr">
        <is>
          <t>Bildung</t>
        </is>
      </c>
      <c r="E53" s="26" t="n">
        <v>2344</v>
      </c>
    </row>
    <row r="54">
      <c r="A54" s="24" t="n">
        <v>45773</v>
      </c>
      <c r="B54" s="25" t="inlineStr">
        <is>
          <t>Ausgabe</t>
        </is>
      </c>
      <c r="C54" s="25" t="inlineStr">
        <is>
          <t>Unterhaltung</t>
        </is>
      </c>
      <c r="D54" s="25" t="inlineStr">
        <is>
          <t>Unterhaltung</t>
        </is>
      </c>
      <c r="E54" s="26" t="n">
        <v>1013</v>
      </c>
    </row>
    <row r="55">
      <c r="A55" s="24" t="n">
        <v>45774</v>
      </c>
      <c r="B55" s="25" t="inlineStr">
        <is>
          <t>Ausgabe</t>
        </is>
      </c>
      <c r="C55" s="25" t="inlineStr">
        <is>
          <t>Urlaub</t>
        </is>
      </c>
      <c r="D55" s="25" t="inlineStr">
        <is>
          <t>Urlaub</t>
        </is>
      </c>
      <c r="E55" s="26" t="n">
        <v>614</v>
      </c>
    </row>
    <row r="56">
      <c r="A56" s="24" t="n">
        <v>45758</v>
      </c>
      <c r="B56" s="25" t="inlineStr">
        <is>
          <t>Ausgabe</t>
        </is>
      </c>
      <c r="C56" s="25" t="inlineStr">
        <is>
          <t>Sparen</t>
        </is>
      </c>
      <c r="D56" s="25" t="inlineStr">
        <is>
          <t>Sparen</t>
        </is>
      </c>
      <c r="E56" s="26" t="n">
        <v>469</v>
      </c>
    </row>
    <row r="57">
      <c r="A57" s="24" t="n">
        <v>45752</v>
      </c>
      <c r="B57" s="25" t="inlineStr">
        <is>
          <t>Ausgabe</t>
        </is>
      </c>
      <c r="C57" s="25" t="inlineStr">
        <is>
          <t>Sonstiges</t>
        </is>
      </c>
      <c r="D57" s="25" t="inlineStr">
        <is>
          <t>Sonstiges</t>
        </is>
      </c>
      <c r="E57" s="26" t="n">
        <v>1456</v>
      </c>
    </row>
    <row r="58">
      <c r="A58" s="24" t="n">
        <v>45786</v>
      </c>
      <c r="B58" s="25" t="inlineStr">
        <is>
          <t>Einnahme</t>
        </is>
      </c>
      <c r="C58" s="25" t="inlineStr">
        <is>
          <t>Gehalt</t>
        </is>
      </c>
      <c r="D58" s="25" t="inlineStr">
        <is>
          <t>Gehalt</t>
        </is>
      </c>
      <c r="E58" s="26" t="n">
        <v>6943</v>
      </c>
    </row>
    <row r="59">
      <c r="A59" s="24" t="n">
        <v>45804</v>
      </c>
      <c r="B59" s="25" t="inlineStr">
        <is>
          <t>Einnahme</t>
        </is>
      </c>
      <c r="C59" s="25" t="inlineStr">
        <is>
          <t>Nebenjob</t>
        </is>
      </c>
      <c r="D59" s="25" t="inlineStr">
        <is>
          <t>Nebenjob</t>
        </is>
      </c>
      <c r="E59" s="26" t="n">
        <v>723</v>
      </c>
    </row>
    <row r="60">
      <c r="A60" s="24" t="n">
        <v>45798</v>
      </c>
      <c r="B60" s="25" t="inlineStr">
        <is>
          <t>Einnahme</t>
        </is>
      </c>
      <c r="C60" s="25" t="inlineStr">
        <is>
          <t>Mieteinnahme</t>
        </is>
      </c>
      <c r="D60" s="25" t="inlineStr">
        <is>
          <t>Mieteinnahme</t>
        </is>
      </c>
      <c r="E60" s="26" t="n">
        <v>569</v>
      </c>
    </row>
    <row r="61">
      <c r="A61" s="24" t="n">
        <v>45798</v>
      </c>
      <c r="B61" s="25" t="inlineStr">
        <is>
          <t>Einnahme</t>
        </is>
      </c>
      <c r="C61" s="25" t="inlineStr">
        <is>
          <t>Sonstige Einnahme</t>
        </is>
      </c>
      <c r="D61" s="25" t="inlineStr">
        <is>
          <t>Sonstige Einnahme</t>
        </is>
      </c>
      <c r="E61" s="26" t="n">
        <v>926</v>
      </c>
    </row>
    <row r="62">
      <c r="A62" s="24" t="n">
        <v>45791</v>
      </c>
      <c r="B62" s="25" t="inlineStr">
        <is>
          <t>Ausgabe</t>
        </is>
      </c>
      <c r="C62" s="25" t="inlineStr">
        <is>
          <t>Miete/Hypothek</t>
        </is>
      </c>
      <c r="D62" s="25" t="inlineStr">
        <is>
          <t>Miete/Hypothek</t>
        </is>
      </c>
      <c r="E62" s="26" t="n">
        <v>2333</v>
      </c>
    </row>
    <row r="63">
      <c r="A63" s="24" t="n">
        <v>45784</v>
      </c>
      <c r="B63" s="25" t="inlineStr">
        <is>
          <t>Ausgabe</t>
        </is>
      </c>
      <c r="C63" s="25" t="inlineStr">
        <is>
          <t>Lebensmittel</t>
        </is>
      </c>
      <c r="D63" s="25" t="inlineStr">
        <is>
          <t>Lebensmittel</t>
        </is>
      </c>
      <c r="E63" s="26" t="n">
        <v>1177</v>
      </c>
    </row>
    <row r="64">
      <c r="A64" s="24" t="n">
        <v>45787</v>
      </c>
      <c r="B64" s="25" t="inlineStr">
        <is>
          <t>Ausgabe</t>
        </is>
      </c>
      <c r="C64" s="25" t="inlineStr">
        <is>
          <t>Rechnungen</t>
        </is>
      </c>
      <c r="D64" s="25" t="inlineStr">
        <is>
          <t>Rechnungen</t>
        </is>
      </c>
      <c r="E64" s="26" t="n">
        <v>2499</v>
      </c>
    </row>
    <row r="65">
      <c r="A65" s="24" t="n">
        <v>45805</v>
      </c>
      <c r="B65" s="25" t="inlineStr">
        <is>
          <t>Ausgabe</t>
        </is>
      </c>
      <c r="C65" s="25" t="inlineStr">
        <is>
          <t>Transport</t>
        </is>
      </c>
      <c r="D65" s="25" t="inlineStr">
        <is>
          <t>Transport</t>
        </is>
      </c>
      <c r="E65" s="26" t="n">
        <v>788</v>
      </c>
    </row>
    <row r="66">
      <c r="A66" s="24" t="n">
        <v>45788</v>
      </c>
      <c r="B66" s="25" t="inlineStr">
        <is>
          <t>Ausgabe</t>
        </is>
      </c>
      <c r="C66" s="25" t="inlineStr">
        <is>
          <t>Gesundheit</t>
        </is>
      </c>
      <c r="D66" s="25" t="inlineStr">
        <is>
          <t>Gesundheit</t>
        </is>
      </c>
      <c r="E66" s="26" t="n">
        <v>1100</v>
      </c>
    </row>
    <row r="67">
      <c r="A67" s="24" t="n">
        <v>45801</v>
      </c>
      <c r="B67" s="25" t="inlineStr">
        <is>
          <t>Ausgabe</t>
        </is>
      </c>
      <c r="C67" s="25" t="inlineStr">
        <is>
          <t>Bildung</t>
        </is>
      </c>
      <c r="D67" s="25" t="inlineStr">
        <is>
          <t>Bildung</t>
        </is>
      </c>
      <c r="E67" s="26" t="n">
        <v>437</v>
      </c>
    </row>
    <row r="68">
      <c r="A68" s="24" t="n">
        <v>45786</v>
      </c>
      <c r="B68" s="25" t="inlineStr">
        <is>
          <t>Ausgabe</t>
        </is>
      </c>
      <c r="C68" s="25" t="inlineStr">
        <is>
          <t>Unterhaltung</t>
        </is>
      </c>
      <c r="D68" s="25" t="inlineStr">
        <is>
          <t>Unterhaltung</t>
        </is>
      </c>
      <c r="E68" s="26" t="n">
        <v>1434</v>
      </c>
    </row>
    <row r="69">
      <c r="A69" s="24" t="n">
        <v>45801</v>
      </c>
      <c r="B69" s="25" t="inlineStr">
        <is>
          <t>Ausgabe</t>
        </is>
      </c>
      <c r="C69" s="25" t="inlineStr">
        <is>
          <t>Urlaub</t>
        </is>
      </c>
      <c r="D69" s="25" t="inlineStr">
        <is>
          <t>Urlaub</t>
        </is>
      </c>
      <c r="E69" s="26" t="n">
        <v>1699</v>
      </c>
    </row>
    <row r="70">
      <c r="A70" s="24" t="n">
        <v>45791</v>
      </c>
      <c r="B70" s="25" t="inlineStr">
        <is>
          <t>Ausgabe</t>
        </is>
      </c>
      <c r="C70" s="25" t="inlineStr">
        <is>
          <t>Sparen</t>
        </is>
      </c>
      <c r="D70" s="25" t="inlineStr">
        <is>
          <t>Sparen</t>
        </is>
      </c>
      <c r="E70" s="26" t="n">
        <v>620</v>
      </c>
    </row>
    <row r="71">
      <c r="A71" s="24" t="n">
        <v>45795</v>
      </c>
      <c r="B71" s="25" t="inlineStr">
        <is>
          <t>Ausgabe</t>
        </is>
      </c>
      <c r="C71" s="25" t="inlineStr">
        <is>
          <t>Sonstiges</t>
        </is>
      </c>
      <c r="D71" s="25" t="inlineStr">
        <is>
          <t>Sonstiges</t>
        </is>
      </c>
      <c r="E71" s="26" t="n">
        <v>2439</v>
      </c>
    </row>
    <row r="72">
      <c r="A72" s="24" t="n">
        <v>45822</v>
      </c>
      <c r="B72" s="25" t="inlineStr">
        <is>
          <t>Einnahme</t>
        </is>
      </c>
      <c r="C72" s="25" t="inlineStr">
        <is>
          <t>Gehalt</t>
        </is>
      </c>
      <c r="D72" s="25" t="inlineStr">
        <is>
          <t>Gehalt</t>
        </is>
      </c>
      <c r="E72" s="26" t="n">
        <v>7115</v>
      </c>
    </row>
    <row r="73">
      <c r="A73" s="24" t="n">
        <v>45816</v>
      </c>
      <c r="B73" s="25" t="inlineStr">
        <is>
          <t>Einnahme</t>
        </is>
      </c>
      <c r="C73" s="25" t="inlineStr">
        <is>
          <t>Nebenjob</t>
        </is>
      </c>
      <c r="D73" s="25" t="inlineStr">
        <is>
          <t>Nebenjob</t>
        </is>
      </c>
      <c r="E73" s="26" t="n">
        <v>633</v>
      </c>
    </row>
    <row r="74">
      <c r="A74" s="24" t="n">
        <v>45819</v>
      </c>
      <c r="B74" s="25" t="inlineStr">
        <is>
          <t>Einnahme</t>
        </is>
      </c>
      <c r="C74" s="25" t="inlineStr">
        <is>
          <t>Mieteinnahme</t>
        </is>
      </c>
      <c r="D74" s="25" t="inlineStr">
        <is>
          <t>Mieteinnahme</t>
        </is>
      </c>
      <c r="E74" s="26" t="n">
        <v>2816</v>
      </c>
    </row>
    <row r="75">
      <c r="A75" s="24" t="n">
        <v>45832</v>
      </c>
      <c r="B75" s="25" t="inlineStr">
        <is>
          <t>Einnahme</t>
        </is>
      </c>
      <c r="C75" s="25" t="inlineStr">
        <is>
          <t>Sonstige Einnahme</t>
        </is>
      </c>
      <c r="D75" s="25" t="inlineStr">
        <is>
          <t>Sonstige Einnahme</t>
        </is>
      </c>
      <c r="E75" s="26" t="n">
        <v>2229</v>
      </c>
    </row>
    <row r="76">
      <c r="A76" s="24" t="n">
        <v>45833</v>
      </c>
      <c r="B76" s="25" t="inlineStr">
        <is>
          <t>Ausgabe</t>
        </is>
      </c>
      <c r="C76" s="25" t="inlineStr">
        <is>
          <t>Miete/Hypothek</t>
        </is>
      </c>
      <c r="D76" s="25" t="inlineStr">
        <is>
          <t>Miete/Hypothek</t>
        </is>
      </c>
      <c r="E76" s="26" t="n">
        <v>1829</v>
      </c>
    </row>
    <row r="77">
      <c r="A77" s="24" t="n">
        <v>45818</v>
      </c>
      <c r="B77" s="25" t="inlineStr">
        <is>
          <t>Ausgabe</t>
        </is>
      </c>
      <c r="C77" s="25" t="inlineStr">
        <is>
          <t>Lebensmittel</t>
        </is>
      </c>
      <c r="D77" s="25" t="inlineStr">
        <is>
          <t>Lebensmittel</t>
        </is>
      </c>
      <c r="E77" s="26" t="n">
        <v>745</v>
      </c>
    </row>
    <row r="78">
      <c r="A78" s="24" t="n">
        <v>45821</v>
      </c>
      <c r="B78" s="25" t="inlineStr">
        <is>
          <t>Ausgabe</t>
        </is>
      </c>
      <c r="C78" s="25" t="inlineStr">
        <is>
          <t>Rechnungen</t>
        </is>
      </c>
      <c r="D78" s="25" t="inlineStr">
        <is>
          <t>Rechnungen</t>
        </is>
      </c>
      <c r="E78" s="26" t="n">
        <v>1646</v>
      </c>
    </row>
    <row r="79">
      <c r="A79" s="24" t="n">
        <v>45823</v>
      </c>
      <c r="B79" s="25" t="inlineStr">
        <is>
          <t>Ausgabe</t>
        </is>
      </c>
      <c r="C79" s="25" t="inlineStr">
        <is>
          <t>Transport</t>
        </is>
      </c>
      <c r="D79" s="25" t="inlineStr">
        <is>
          <t>Transport</t>
        </is>
      </c>
      <c r="E79" s="26" t="n">
        <v>2119</v>
      </c>
    </row>
    <row r="80">
      <c r="A80" s="24" t="n">
        <v>45836</v>
      </c>
      <c r="B80" s="25" t="inlineStr">
        <is>
          <t>Ausgabe</t>
        </is>
      </c>
      <c r="C80" s="25" t="inlineStr">
        <is>
          <t>Gesundheit</t>
        </is>
      </c>
      <c r="D80" s="25" t="inlineStr">
        <is>
          <t>Gesundheit</t>
        </is>
      </c>
      <c r="E80" s="26" t="n">
        <v>1646</v>
      </c>
    </row>
    <row r="81">
      <c r="A81" s="24" t="n">
        <v>45833</v>
      </c>
      <c r="B81" s="25" t="inlineStr">
        <is>
          <t>Ausgabe</t>
        </is>
      </c>
      <c r="C81" s="25" t="inlineStr">
        <is>
          <t>Bildung</t>
        </is>
      </c>
      <c r="D81" s="25" t="inlineStr">
        <is>
          <t>Bildung</t>
        </is>
      </c>
      <c r="E81" s="26" t="n">
        <v>1303</v>
      </c>
    </row>
    <row r="82">
      <c r="A82" s="24" t="n">
        <v>45809</v>
      </c>
      <c r="B82" s="25" t="inlineStr">
        <is>
          <t>Ausgabe</t>
        </is>
      </c>
      <c r="C82" s="25" t="inlineStr">
        <is>
          <t>Unterhaltung</t>
        </is>
      </c>
      <c r="D82" s="25" t="inlineStr">
        <is>
          <t>Unterhaltung</t>
        </is>
      </c>
      <c r="E82" s="26" t="n">
        <v>1937</v>
      </c>
    </row>
    <row r="83">
      <c r="A83" s="24" t="n">
        <v>45832</v>
      </c>
      <c r="B83" s="25" t="inlineStr">
        <is>
          <t>Ausgabe</t>
        </is>
      </c>
      <c r="C83" s="25" t="inlineStr">
        <is>
          <t>Urlaub</t>
        </is>
      </c>
      <c r="D83" s="25" t="inlineStr">
        <is>
          <t>Urlaub</t>
        </is>
      </c>
      <c r="E83" s="26" t="n">
        <v>2216</v>
      </c>
    </row>
    <row r="84">
      <c r="A84" s="24" t="n">
        <v>45812</v>
      </c>
      <c r="B84" s="25" t="inlineStr">
        <is>
          <t>Ausgabe</t>
        </is>
      </c>
      <c r="C84" s="25" t="inlineStr">
        <is>
          <t>Sparen</t>
        </is>
      </c>
      <c r="D84" s="25" t="inlineStr">
        <is>
          <t>Sparen</t>
        </is>
      </c>
      <c r="E84" s="26" t="n">
        <v>547</v>
      </c>
    </row>
    <row r="85">
      <c r="A85" s="24" t="n">
        <v>45827</v>
      </c>
      <c r="B85" s="25" t="inlineStr">
        <is>
          <t>Ausgabe</t>
        </is>
      </c>
      <c r="C85" s="25" t="inlineStr">
        <is>
          <t>Sonstiges</t>
        </is>
      </c>
      <c r="D85" s="25" t="inlineStr">
        <is>
          <t>Sonstiges</t>
        </is>
      </c>
      <c r="E85" s="26" t="n">
        <v>513</v>
      </c>
    </row>
    <row r="86">
      <c r="A86" s="24" t="n">
        <v>45841</v>
      </c>
      <c r="B86" s="25" t="inlineStr">
        <is>
          <t>Einnahme</t>
        </is>
      </c>
      <c r="C86" s="25" t="inlineStr">
        <is>
          <t>Gehalt</t>
        </is>
      </c>
      <c r="D86" s="25" t="inlineStr">
        <is>
          <t>Gehalt</t>
        </is>
      </c>
      <c r="E86" s="26" t="n">
        <v>6399</v>
      </c>
    </row>
    <row r="87">
      <c r="A87" s="24" t="n">
        <v>45843</v>
      </c>
      <c r="B87" s="25" t="inlineStr">
        <is>
          <t>Einnahme</t>
        </is>
      </c>
      <c r="C87" s="25" t="inlineStr">
        <is>
          <t>Nebenjob</t>
        </is>
      </c>
      <c r="D87" s="25" t="inlineStr">
        <is>
          <t>Nebenjob</t>
        </is>
      </c>
      <c r="E87" s="26" t="n">
        <v>677</v>
      </c>
    </row>
    <row r="88">
      <c r="A88" s="24" t="n">
        <v>45851</v>
      </c>
      <c r="B88" s="25" t="inlineStr">
        <is>
          <t>Einnahme</t>
        </is>
      </c>
      <c r="C88" s="25" t="inlineStr">
        <is>
          <t>Mieteinnahme</t>
        </is>
      </c>
      <c r="D88" s="25" t="inlineStr">
        <is>
          <t>Mieteinnahme</t>
        </is>
      </c>
      <c r="E88" s="26" t="n">
        <v>821</v>
      </c>
    </row>
    <row r="89">
      <c r="A89" s="24" t="n">
        <v>45860</v>
      </c>
      <c r="B89" s="25" t="inlineStr">
        <is>
          <t>Einnahme</t>
        </is>
      </c>
      <c r="C89" s="25" t="inlineStr">
        <is>
          <t>Sonstige Einnahme</t>
        </is>
      </c>
      <c r="D89" s="25" t="inlineStr">
        <is>
          <t>Sonstige Einnahme</t>
        </is>
      </c>
      <c r="E89" s="26" t="n">
        <v>1622</v>
      </c>
    </row>
    <row r="90">
      <c r="A90" s="24" t="n">
        <v>45859</v>
      </c>
      <c r="B90" s="25" t="inlineStr">
        <is>
          <t>Ausgabe</t>
        </is>
      </c>
      <c r="C90" s="25" t="inlineStr">
        <is>
          <t>Miete/Hypothek</t>
        </is>
      </c>
      <c r="D90" s="25" t="inlineStr">
        <is>
          <t>Miete/Hypothek</t>
        </is>
      </c>
      <c r="E90" s="26" t="n">
        <v>1869</v>
      </c>
    </row>
    <row r="91">
      <c r="A91" s="24" t="n">
        <v>45841</v>
      </c>
      <c r="B91" s="25" t="inlineStr">
        <is>
          <t>Ausgabe</t>
        </is>
      </c>
      <c r="C91" s="25" t="inlineStr">
        <is>
          <t>Lebensmittel</t>
        </is>
      </c>
      <c r="D91" s="25" t="inlineStr">
        <is>
          <t>Lebensmittel</t>
        </is>
      </c>
      <c r="E91" s="26" t="n">
        <v>904</v>
      </c>
    </row>
    <row r="92">
      <c r="A92" s="24" t="n">
        <v>45841</v>
      </c>
      <c r="B92" s="25" t="inlineStr">
        <is>
          <t>Ausgabe</t>
        </is>
      </c>
      <c r="C92" s="25" t="inlineStr">
        <is>
          <t>Rechnungen</t>
        </is>
      </c>
      <c r="D92" s="25" t="inlineStr">
        <is>
          <t>Rechnungen</t>
        </is>
      </c>
      <c r="E92" s="26" t="n">
        <v>1784</v>
      </c>
    </row>
    <row r="93">
      <c r="A93" s="24" t="n">
        <v>45849</v>
      </c>
      <c r="B93" s="25" t="inlineStr">
        <is>
          <t>Ausgabe</t>
        </is>
      </c>
      <c r="C93" s="25" t="inlineStr">
        <is>
          <t>Transport</t>
        </is>
      </c>
      <c r="D93" s="25" t="inlineStr">
        <is>
          <t>Transport</t>
        </is>
      </c>
      <c r="E93" s="26" t="n">
        <v>2524</v>
      </c>
    </row>
    <row r="94">
      <c r="A94" s="24" t="n">
        <v>45857</v>
      </c>
      <c r="B94" s="25" t="inlineStr">
        <is>
          <t>Ausgabe</t>
        </is>
      </c>
      <c r="C94" s="25" t="inlineStr">
        <is>
          <t>Gesundheit</t>
        </is>
      </c>
      <c r="D94" s="25" t="inlineStr">
        <is>
          <t>Gesundheit</t>
        </is>
      </c>
      <c r="E94" s="26" t="n">
        <v>453</v>
      </c>
    </row>
    <row r="95">
      <c r="A95" s="24" t="n">
        <v>45859</v>
      </c>
      <c r="B95" s="25" t="inlineStr">
        <is>
          <t>Ausgabe</t>
        </is>
      </c>
      <c r="C95" s="25" t="inlineStr">
        <is>
          <t>Bildung</t>
        </is>
      </c>
      <c r="D95" s="25" t="inlineStr">
        <is>
          <t>Bildung</t>
        </is>
      </c>
      <c r="E95" s="26" t="n">
        <v>659</v>
      </c>
    </row>
    <row r="96">
      <c r="A96" s="24" t="n">
        <v>45841</v>
      </c>
      <c r="B96" s="25" t="inlineStr">
        <is>
          <t>Ausgabe</t>
        </is>
      </c>
      <c r="C96" s="25" t="inlineStr">
        <is>
          <t>Unterhaltung</t>
        </is>
      </c>
      <c r="D96" s="25" t="inlineStr">
        <is>
          <t>Unterhaltung</t>
        </is>
      </c>
      <c r="E96" s="26" t="n">
        <v>610</v>
      </c>
    </row>
    <row r="97">
      <c r="A97" s="24" t="n">
        <v>45858</v>
      </c>
      <c r="B97" s="25" t="inlineStr">
        <is>
          <t>Ausgabe</t>
        </is>
      </c>
      <c r="C97" s="25" t="inlineStr">
        <is>
          <t>Urlaub</t>
        </is>
      </c>
      <c r="D97" s="25" t="inlineStr">
        <is>
          <t>Urlaub</t>
        </is>
      </c>
      <c r="E97" s="26" t="n">
        <v>1900</v>
      </c>
    </row>
    <row r="98">
      <c r="A98" s="24" t="n">
        <v>45852</v>
      </c>
      <c r="B98" s="25" t="inlineStr">
        <is>
          <t>Ausgabe</t>
        </is>
      </c>
      <c r="C98" s="25" t="inlineStr">
        <is>
          <t>Sparen</t>
        </is>
      </c>
      <c r="D98" s="25" t="inlineStr">
        <is>
          <t>Sparen</t>
        </is>
      </c>
      <c r="E98" s="26" t="n">
        <v>571</v>
      </c>
    </row>
    <row r="99">
      <c r="A99" s="24" t="n">
        <v>45864</v>
      </c>
      <c r="B99" s="25" t="inlineStr">
        <is>
          <t>Ausgabe</t>
        </is>
      </c>
      <c r="C99" s="25" t="inlineStr">
        <is>
          <t>Sonstiges</t>
        </is>
      </c>
      <c r="D99" s="25" t="inlineStr">
        <is>
          <t>Sonstiges</t>
        </is>
      </c>
      <c r="E99" s="26" t="n">
        <v>1445</v>
      </c>
    </row>
    <row r="100">
      <c r="A100" s="24" t="n">
        <v>45881</v>
      </c>
      <c r="B100" s="25" t="inlineStr">
        <is>
          <t>Einnahme</t>
        </is>
      </c>
      <c r="C100" s="25" t="inlineStr">
        <is>
          <t>Gehalt</t>
        </is>
      </c>
      <c r="D100" s="25" t="inlineStr">
        <is>
          <t>Gehalt</t>
        </is>
      </c>
      <c r="E100" s="26" t="n">
        <v>6186</v>
      </c>
    </row>
    <row r="101">
      <c r="A101" s="24" t="n">
        <v>45890</v>
      </c>
      <c r="B101" s="25" t="inlineStr">
        <is>
          <t>Einnahme</t>
        </is>
      </c>
      <c r="C101" s="25" t="inlineStr">
        <is>
          <t>Nebenjob</t>
        </is>
      </c>
      <c r="D101" s="25" t="inlineStr">
        <is>
          <t>Nebenjob</t>
        </is>
      </c>
      <c r="E101" s="26" t="n">
        <v>696</v>
      </c>
    </row>
    <row r="102">
      <c r="A102" s="24" t="n">
        <v>45881</v>
      </c>
      <c r="B102" s="25" t="inlineStr">
        <is>
          <t>Einnahme</t>
        </is>
      </c>
      <c r="C102" s="25" t="inlineStr">
        <is>
          <t>Mieteinnahme</t>
        </is>
      </c>
      <c r="D102" s="25" t="inlineStr">
        <is>
          <t>Mieteinnahme</t>
        </is>
      </c>
      <c r="E102" s="26" t="n">
        <v>1077</v>
      </c>
    </row>
    <row r="103">
      <c r="A103" s="24" t="n">
        <v>45880</v>
      </c>
      <c r="B103" s="25" t="inlineStr">
        <is>
          <t>Einnahme</t>
        </is>
      </c>
      <c r="C103" s="25" t="inlineStr">
        <is>
          <t>Sonstige Einnahme</t>
        </is>
      </c>
      <c r="D103" s="25" t="inlineStr">
        <is>
          <t>Sonstige Einnahme</t>
        </is>
      </c>
      <c r="E103" s="26" t="n">
        <v>1863</v>
      </c>
    </row>
    <row r="104">
      <c r="A104" s="24" t="n">
        <v>45884</v>
      </c>
      <c r="B104" s="25" t="inlineStr">
        <is>
          <t>Ausgabe</t>
        </is>
      </c>
      <c r="C104" s="25" t="inlineStr">
        <is>
          <t>Miete/Hypothek</t>
        </is>
      </c>
      <c r="D104" s="25" t="inlineStr">
        <is>
          <t>Miete/Hypothek</t>
        </is>
      </c>
      <c r="E104" s="26" t="n">
        <v>1924</v>
      </c>
    </row>
    <row r="105">
      <c r="A105" s="24" t="n">
        <v>45886</v>
      </c>
      <c r="B105" s="25" t="inlineStr">
        <is>
          <t>Ausgabe</t>
        </is>
      </c>
      <c r="C105" s="25" t="inlineStr">
        <is>
          <t>Lebensmittel</t>
        </is>
      </c>
      <c r="D105" s="25" t="inlineStr">
        <is>
          <t>Lebensmittel</t>
        </is>
      </c>
      <c r="E105" s="26" t="n">
        <v>1226</v>
      </c>
    </row>
    <row r="106">
      <c r="A106" s="24" t="n">
        <v>45881</v>
      </c>
      <c r="B106" s="25" t="inlineStr">
        <is>
          <t>Ausgabe</t>
        </is>
      </c>
      <c r="C106" s="25" t="inlineStr">
        <is>
          <t>Rechnungen</t>
        </is>
      </c>
      <c r="D106" s="25" t="inlineStr">
        <is>
          <t>Rechnungen</t>
        </is>
      </c>
      <c r="E106" s="26" t="n">
        <v>1480</v>
      </c>
    </row>
    <row r="107">
      <c r="A107" s="24" t="n">
        <v>45888</v>
      </c>
      <c r="B107" s="25" t="inlineStr">
        <is>
          <t>Ausgabe</t>
        </is>
      </c>
      <c r="C107" s="25" t="inlineStr">
        <is>
          <t>Transport</t>
        </is>
      </c>
      <c r="D107" s="25" t="inlineStr">
        <is>
          <t>Transport</t>
        </is>
      </c>
      <c r="E107" s="26" t="n">
        <v>2412</v>
      </c>
    </row>
    <row r="108">
      <c r="A108" s="24" t="n">
        <v>45881</v>
      </c>
      <c r="B108" s="25" t="inlineStr">
        <is>
          <t>Ausgabe</t>
        </is>
      </c>
      <c r="C108" s="25" t="inlineStr">
        <is>
          <t>Gesundheit</t>
        </is>
      </c>
      <c r="D108" s="25" t="inlineStr">
        <is>
          <t>Gesundheit</t>
        </is>
      </c>
      <c r="E108" s="26" t="n">
        <v>643</v>
      </c>
    </row>
    <row r="109">
      <c r="A109" s="24" t="n">
        <v>45887</v>
      </c>
      <c r="B109" s="25" t="inlineStr">
        <is>
          <t>Ausgabe</t>
        </is>
      </c>
      <c r="C109" s="25" t="inlineStr">
        <is>
          <t>Bildung</t>
        </is>
      </c>
      <c r="D109" s="25" t="inlineStr">
        <is>
          <t>Bildung</t>
        </is>
      </c>
      <c r="E109" s="26" t="n">
        <v>1043</v>
      </c>
    </row>
    <row r="110">
      <c r="A110" s="24" t="n">
        <v>45888</v>
      </c>
      <c r="B110" s="25" t="inlineStr">
        <is>
          <t>Ausgabe</t>
        </is>
      </c>
      <c r="C110" s="25" t="inlineStr">
        <is>
          <t>Unterhaltung</t>
        </is>
      </c>
      <c r="D110" s="25" t="inlineStr">
        <is>
          <t>Unterhaltung</t>
        </is>
      </c>
      <c r="E110" s="26" t="n">
        <v>1203</v>
      </c>
    </row>
    <row r="111">
      <c r="A111" s="24" t="n">
        <v>45870</v>
      </c>
      <c r="B111" s="25" t="inlineStr">
        <is>
          <t>Ausgabe</t>
        </is>
      </c>
      <c r="C111" s="25" t="inlineStr">
        <is>
          <t>Urlaub</t>
        </is>
      </c>
      <c r="D111" s="25" t="inlineStr">
        <is>
          <t>Urlaub</t>
        </is>
      </c>
      <c r="E111" s="26" t="n">
        <v>2119</v>
      </c>
    </row>
    <row r="112">
      <c r="A112" s="24" t="n">
        <v>45895</v>
      </c>
      <c r="B112" s="25" t="inlineStr">
        <is>
          <t>Ausgabe</t>
        </is>
      </c>
      <c r="C112" s="25" t="inlineStr">
        <is>
          <t>Sparen</t>
        </is>
      </c>
      <c r="D112" s="25" t="inlineStr">
        <is>
          <t>Sparen</t>
        </is>
      </c>
      <c r="E112" s="26" t="n">
        <v>675</v>
      </c>
    </row>
    <row r="113">
      <c r="A113" s="24" t="n">
        <v>45897</v>
      </c>
      <c r="B113" s="25" t="inlineStr">
        <is>
          <t>Ausgabe</t>
        </is>
      </c>
      <c r="C113" s="25" t="inlineStr">
        <is>
          <t>Sonstiges</t>
        </is>
      </c>
      <c r="D113" s="25" t="inlineStr">
        <is>
          <t>Sonstiges</t>
        </is>
      </c>
      <c r="E113" s="26" t="n">
        <v>2293</v>
      </c>
    </row>
    <row r="114">
      <c r="A114" s="24" t="n">
        <v>45921</v>
      </c>
      <c r="B114" s="25" t="inlineStr">
        <is>
          <t>Einnahme</t>
        </is>
      </c>
      <c r="C114" s="25" t="inlineStr">
        <is>
          <t>Gehalt</t>
        </is>
      </c>
      <c r="D114" s="25" t="inlineStr">
        <is>
          <t>Gehalt</t>
        </is>
      </c>
      <c r="E114" s="26" t="n">
        <v>6881</v>
      </c>
    </row>
    <row r="115">
      <c r="A115" s="24" t="n">
        <v>45916</v>
      </c>
      <c r="B115" s="25" t="inlineStr">
        <is>
          <t>Einnahme</t>
        </is>
      </c>
      <c r="C115" s="25" t="inlineStr">
        <is>
          <t>Nebenjob</t>
        </is>
      </c>
      <c r="D115" s="25" t="inlineStr">
        <is>
          <t>Nebenjob</t>
        </is>
      </c>
      <c r="E115" s="26" t="n">
        <v>636</v>
      </c>
    </row>
    <row r="116">
      <c r="A116" s="24" t="n">
        <v>45923</v>
      </c>
      <c r="B116" s="25" t="inlineStr">
        <is>
          <t>Einnahme</t>
        </is>
      </c>
      <c r="C116" s="25" t="inlineStr">
        <is>
          <t>Mieteinnahme</t>
        </is>
      </c>
      <c r="D116" s="25" t="inlineStr">
        <is>
          <t>Mieteinnahme</t>
        </is>
      </c>
      <c r="E116" s="26" t="n">
        <v>1063</v>
      </c>
    </row>
    <row r="117">
      <c r="A117" s="24" t="n">
        <v>45910</v>
      </c>
      <c r="B117" s="25" t="inlineStr">
        <is>
          <t>Einnahme</t>
        </is>
      </c>
      <c r="C117" s="25" t="inlineStr">
        <is>
          <t>Sonstige Einnahme</t>
        </is>
      </c>
      <c r="D117" s="25" t="inlineStr">
        <is>
          <t>Sonstige Einnahme</t>
        </is>
      </c>
      <c r="E117" s="26" t="n">
        <v>2086</v>
      </c>
    </row>
    <row r="118">
      <c r="A118" s="24" t="n">
        <v>45924</v>
      </c>
      <c r="B118" s="25" t="inlineStr">
        <is>
          <t>Ausgabe</t>
        </is>
      </c>
      <c r="C118" s="25" t="inlineStr">
        <is>
          <t>Miete/Hypothek</t>
        </is>
      </c>
      <c r="D118" s="25" t="inlineStr">
        <is>
          <t>Miete/Hypothek</t>
        </is>
      </c>
      <c r="E118" s="26" t="n">
        <v>2769</v>
      </c>
    </row>
    <row r="119">
      <c r="A119" s="24" t="n">
        <v>45922</v>
      </c>
      <c r="B119" s="25" t="inlineStr">
        <is>
          <t>Ausgabe</t>
        </is>
      </c>
      <c r="C119" s="25" t="inlineStr">
        <is>
          <t>Lebensmittel</t>
        </is>
      </c>
      <c r="D119" s="25" t="inlineStr">
        <is>
          <t>Lebensmittel</t>
        </is>
      </c>
      <c r="E119" s="26" t="n">
        <v>809</v>
      </c>
    </row>
    <row r="120">
      <c r="A120" s="24" t="n">
        <v>45908</v>
      </c>
      <c r="B120" s="25" t="inlineStr">
        <is>
          <t>Ausgabe</t>
        </is>
      </c>
      <c r="C120" s="25" t="inlineStr">
        <is>
          <t>Rechnungen</t>
        </is>
      </c>
      <c r="D120" s="25" t="inlineStr">
        <is>
          <t>Rechnungen</t>
        </is>
      </c>
      <c r="E120" s="26" t="n">
        <v>1689</v>
      </c>
    </row>
    <row r="121">
      <c r="A121" s="24" t="n">
        <v>45910</v>
      </c>
      <c r="B121" s="25" t="inlineStr">
        <is>
          <t>Ausgabe</t>
        </is>
      </c>
      <c r="C121" s="25" t="inlineStr">
        <is>
          <t>Transport</t>
        </is>
      </c>
      <c r="D121" s="25" t="inlineStr">
        <is>
          <t>Transport</t>
        </is>
      </c>
      <c r="E121" s="26" t="n">
        <v>838</v>
      </c>
    </row>
    <row r="122">
      <c r="A122" s="24" t="n">
        <v>45920</v>
      </c>
      <c r="B122" s="25" t="inlineStr">
        <is>
          <t>Ausgabe</t>
        </is>
      </c>
      <c r="C122" s="25" t="inlineStr">
        <is>
          <t>Gesundheit</t>
        </is>
      </c>
      <c r="D122" s="25" t="inlineStr">
        <is>
          <t>Gesundheit</t>
        </is>
      </c>
      <c r="E122" s="26" t="n">
        <v>861</v>
      </c>
    </row>
    <row r="123">
      <c r="A123" s="24" t="n">
        <v>45903</v>
      </c>
      <c r="B123" s="25" t="inlineStr">
        <is>
          <t>Ausgabe</t>
        </is>
      </c>
      <c r="C123" s="25" t="inlineStr">
        <is>
          <t>Bildung</t>
        </is>
      </c>
      <c r="D123" s="25" t="inlineStr">
        <is>
          <t>Bildung</t>
        </is>
      </c>
      <c r="E123" s="26" t="n">
        <v>1292</v>
      </c>
    </row>
    <row r="124">
      <c r="A124" s="24" t="n">
        <v>45906</v>
      </c>
      <c r="B124" s="25" t="inlineStr">
        <is>
          <t>Ausgabe</t>
        </is>
      </c>
      <c r="C124" s="25" t="inlineStr">
        <is>
          <t>Unterhaltung</t>
        </is>
      </c>
      <c r="D124" s="25" t="inlineStr">
        <is>
          <t>Unterhaltung</t>
        </is>
      </c>
      <c r="E124" s="26" t="n">
        <v>1095</v>
      </c>
    </row>
    <row r="125">
      <c r="A125" s="24" t="n">
        <v>45928</v>
      </c>
      <c r="B125" s="25" t="inlineStr">
        <is>
          <t>Ausgabe</t>
        </is>
      </c>
      <c r="C125" s="25" t="inlineStr">
        <is>
          <t>Urlaub</t>
        </is>
      </c>
      <c r="D125" s="25" t="inlineStr">
        <is>
          <t>Urlaub</t>
        </is>
      </c>
      <c r="E125" s="26" t="n">
        <v>1864</v>
      </c>
    </row>
    <row r="126">
      <c r="A126" s="24" t="n">
        <v>45907</v>
      </c>
      <c r="B126" s="25" t="inlineStr">
        <is>
          <t>Ausgabe</t>
        </is>
      </c>
      <c r="C126" s="25" t="inlineStr">
        <is>
          <t>Sparen</t>
        </is>
      </c>
      <c r="D126" s="25" t="inlineStr">
        <is>
          <t>Sparen</t>
        </is>
      </c>
      <c r="E126" s="26" t="n">
        <v>602</v>
      </c>
    </row>
    <row r="127">
      <c r="A127" s="24" t="n">
        <v>45928</v>
      </c>
      <c r="B127" s="25" t="inlineStr">
        <is>
          <t>Ausgabe</t>
        </is>
      </c>
      <c r="C127" s="25" t="inlineStr">
        <is>
          <t>Sonstiges</t>
        </is>
      </c>
      <c r="D127" s="25" t="inlineStr">
        <is>
          <t>Sonstiges</t>
        </is>
      </c>
      <c r="E127" s="26" t="n">
        <v>544</v>
      </c>
    </row>
    <row r="128">
      <c r="A128" s="24" t="n">
        <v>45951</v>
      </c>
      <c r="B128" s="25" t="inlineStr">
        <is>
          <t>Einnahme</t>
        </is>
      </c>
      <c r="C128" s="25" t="inlineStr">
        <is>
          <t>Gehalt</t>
        </is>
      </c>
      <c r="D128" s="25" t="inlineStr">
        <is>
          <t>Gehalt</t>
        </is>
      </c>
      <c r="E128" s="26" t="n">
        <v>5934</v>
      </c>
    </row>
    <row r="129">
      <c r="A129" s="24" t="n">
        <v>45935</v>
      </c>
      <c r="B129" s="25" t="inlineStr">
        <is>
          <t>Einnahme</t>
        </is>
      </c>
      <c r="C129" s="25" t="inlineStr">
        <is>
          <t>Nebenjob</t>
        </is>
      </c>
      <c r="D129" s="25" t="inlineStr">
        <is>
          <t>Nebenjob</t>
        </is>
      </c>
      <c r="E129" s="26" t="n">
        <v>681</v>
      </c>
    </row>
    <row r="130">
      <c r="A130" s="24" t="n">
        <v>45932</v>
      </c>
      <c r="B130" s="25" t="inlineStr">
        <is>
          <t>Einnahme</t>
        </is>
      </c>
      <c r="C130" s="25" t="inlineStr">
        <is>
          <t>Mieteinnahme</t>
        </is>
      </c>
      <c r="D130" s="25" t="inlineStr">
        <is>
          <t>Mieteinnahme</t>
        </is>
      </c>
      <c r="E130" s="26" t="n">
        <v>1537</v>
      </c>
    </row>
    <row r="131">
      <c r="A131" s="24" t="n">
        <v>45931</v>
      </c>
      <c r="B131" s="25" t="inlineStr">
        <is>
          <t>Einnahme</t>
        </is>
      </c>
      <c r="C131" s="25" t="inlineStr">
        <is>
          <t>Sonstige Einnahme</t>
        </is>
      </c>
      <c r="D131" s="25" t="inlineStr">
        <is>
          <t>Sonstige Einnahme</t>
        </is>
      </c>
      <c r="E131" s="26" t="n">
        <v>3077</v>
      </c>
    </row>
    <row r="132">
      <c r="A132" s="24" t="n">
        <v>45951</v>
      </c>
      <c r="B132" s="25" t="inlineStr">
        <is>
          <t>Ausgabe</t>
        </is>
      </c>
      <c r="C132" s="25" t="inlineStr">
        <is>
          <t>Miete/Hypothek</t>
        </is>
      </c>
      <c r="D132" s="25" t="inlineStr">
        <is>
          <t>Miete/Hypothek</t>
        </is>
      </c>
      <c r="E132" s="26" t="n">
        <v>2214</v>
      </c>
    </row>
    <row r="133">
      <c r="A133" s="24" t="n">
        <v>45945</v>
      </c>
      <c r="B133" s="25" t="inlineStr">
        <is>
          <t>Ausgabe</t>
        </is>
      </c>
      <c r="C133" s="25" t="inlineStr">
        <is>
          <t>Lebensmittel</t>
        </is>
      </c>
      <c r="D133" s="25" t="inlineStr">
        <is>
          <t>Lebensmittel</t>
        </is>
      </c>
      <c r="E133" s="26" t="n">
        <v>897</v>
      </c>
    </row>
    <row r="134">
      <c r="A134" s="24" t="n">
        <v>45949</v>
      </c>
      <c r="B134" s="25" t="inlineStr">
        <is>
          <t>Ausgabe</t>
        </is>
      </c>
      <c r="C134" s="25" t="inlineStr">
        <is>
          <t>Rechnungen</t>
        </is>
      </c>
      <c r="D134" s="25" t="inlineStr">
        <is>
          <t>Rechnungen</t>
        </is>
      </c>
      <c r="E134" s="26" t="n">
        <v>404</v>
      </c>
    </row>
    <row r="135">
      <c r="A135" s="24" t="n">
        <v>45931</v>
      </c>
      <c r="B135" s="25" t="inlineStr">
        <is>
          <t>Ausgabe</t>
        </is>
      </c>
      <c r="C135" s="25" t="inlineStr">
        <is>
          <t>Transport</t>
        </is>
      </c>
      <c r="D135" s="25" t="inlineStr">
        <is>
          <t>Transport</t>
        </is>
      </c>
      <c r="E135" s="26" t="n">
        <v>545</v>
      </c>
    </row>
    <row r="136">
      <c r="A136" s="24" t="n">
        <v>45946</v>
      </c>
      <c r="B136" s="25" t="inlineStr">
        <is>
          <t>Ausgabe</t>
        </is>
      </c>
      <c r="C136" s="25" t="inlineStr">
        <is>
          <t>Gesundheit</t>
        </is>
      </c>
      <c r="D136" s="25" t="inlineStr">
        <is>
          <t>Gesundheit</t>
        </is>
      </c>
      <c r="E136" s="26" t="n">
        <v>2315</v>
      </c>
    </row>
    <row r="137">
      <c r="A137" s="24" t="n">
        <v>45933</v>
      </c>
      <c r="B137" s="25" t="inlineStr">
        <is>
          <t>Ausgabe</t>
        </is>
      </c>
      <c r="C137" s="25" t="inlineStr">
        <is>
          <t>Bildung</t>
        </is>
      </c>
      <c r="D137" s="25" t="inlineStr">
        <is>
          <t>Bildung</t>
        </is>
      </c>
      <c r="E137" s="26" t="n">
        <v>698</v>
      </c>
    </row>
    <row r="138">
      <c r="A138" s="24" t="n">
        <v>45948</v>
      </c>
      <c r="B138" s="25" t="inlineStr">
        <is>
          <t>Ausgabe</t>
        </is>
      </c>
      <c r="C138" s="25" t="inlineStr">
        <is>
          <t>Unterhaltung</t>
        </is>
      </c>
      <c r="D138" s="25" t="inlineStr">
        <is>
          <t>Unterhaltung</t>
        </is>
      </c>
      <c r="E138" s="26" t="n">
        <v>297</v>
      </c>
    </row>
    <row r="139">
      <c r="A139" s="24" t="n">
        <v>45936</v>
      </c>
      <c r="B139" s="25" t="inlineStr">
        <is>
          <t>Ausgabe</t>
        </is>
      </c>
      <c r="C139" s="25" t="inlineStr">
        <is>
          <t>Urlaub</t>
        </is>
      </c>
      <c r="D139" s="25" t="inlineStr">
        <is>
          <t>Urlaub</t>
        </is>
      </c>
      <c r="E139" s="26" t="n">
        <v>1451</v>
      </c>
    </row>
    <row r="140">
      <c r="A140" s="24" t="n">
        <v>45949</v>
      </c>
      <c r="B140" s="25" t="inlineStr">
        <is>
          <t>Ausgabe</t>
        </is>
      </c>
      <c r="C140" s="25" t="inlineStr">
        <is>
          <t>Sparen</t>
        </is>
      </c>
      <c r="D140" s="25" t="inlineStr">
        <is>
          <t>Sparen</t>
        </is>
      </c>
      <c r="E140" s="26" t="n">
        <v>550</v>
      </c>
    </row>
    <row r="141">
      <c r="A141" s="24" t="n">
        <v>45939</v>
      </c>
      <c r="B141" s="25" t="inlineStr">
        <is>
          <t>Ausgabe</t>
        </is>
      </c>
      <c r="C141" s="25" t="inlineStr">
        <is>
          <t>Sonstiges</t>
        </is>
      </c>
      <c r="D141" s="25" t="inlineStr">
        <is>
          <t>Sonstiges</t>
        </is>
      </c>
      <c r="E141" s="26" t="n">
        <v>1783</v>
      </c>
    </row>
    <row r="142">
      <c r="A142" s="24" t="n">
        <v>45988</v>
      </c>
      <c r="B142" s="25" t="inlineStr">
        <is>
          <t>Einnahme</t>
        </is>
      </c>
      <c r="C142" s="25" t="inlineStr">
        <is>
          <t>Gehalt</t>
        </is>
      </c>
      <c r="D142" s="25" t="inlineStr">
        <is>
          <t>Gehalt</t>
        </is>
      </c>
      <c r="E142" s="26" t="n">
        <v>6395</v>
      </c>
    </row>
    <row r="143">
      <c r="A143" s="24" t="n">
        <v>45982</v>
      </c>
      <c r="B143" s="25" t="inlineStr">
        <is>
          <t>Einnahme</t>
        </is>
      </c>
      <c r="C143" s="25" t="inlineStr">
        <is>
          <t>Nebenjob</t>
        </is>
      </c>
      <c r="D143" s="25" t="inlineStr">
        <is>
          <t>Nebenjob</t>
        </is>
      </c>
      <c r="E143" s="26" t="n">
        <v>759</v>
      </c>
    </row>
    <row r="144">
      <c r="A144" s="24" t="n">
        <v>45983</v>
      </c>
      <c r="B144" s="25" t="inlineStr">
        <is>
          <t>Einnahme</t>
        </is>
      </c>
      <c r="C144" s="25" t="inlineStr">
        <is>
          <t>Mieteinnahme</t>
        </is>
      </c>
      <c r="D144" s="25" t="inlineStr">
        <is>
          <t>Mieteinnahme</t>
        </is>
      </c>
      <c r="E144" s="26" t="n">
        <v>2295</v>
      </c>
    </row>
    <row r="145">
      <c r="A145" s="24" t="n">
        <v>45973</v>
      </c>
      <c r="B145" s="25" t="inlineStr">
        <is>
          <t>Einnahme</t>
        </is>
      </c>
      <c r="C145" s="25" t="inlineStr">
        <is>
          <t>Sonstige Einnahme</t>
        </is>
      </c>
      <c r="D145" s="25" t="inlineStr">
        <is>
          <t>Sonstige Einnahme</t>
        </is>
      </c>
      <c r="E145" s="26" t="n">
        <v>1514</v>
      </c>
    </row>
    <row r="146">
      <c r="A146" s="24" t="n">
        <v>45989</v>
      </c>
      <c r="B146" s="25" t="inlineStr">
        <is>
          <t>Ausgabe</t>
        </is>
      </c>
      <c r="C146" s="25" t="inlineStr">
        <is>
          <t>Miete/Hypothek</t>
        </is>
      </c>
      <c r="D146" s="25" t="inlineStr">
        <is>
          <t>Miete/Hypothek</t>
        </is>
      </c>
      <c r="E146" s="26" t="n">
        <v>2831</v>
      </c>
    </row>
    <row r="147">
      <c r="A147" s="24" t="n">
        <v>45985</v>
      </c>
      <c r="B147" s="25" t="inlineStr">
        <is>
          <t>Ausgabe</t>
        </is>
      </c>
      <c r="C147" s="25" t="inlineStr">
        <is>
          <t>Lebensmittel</t>
        </is>
      </c>
      <c r="D147" s="25" t="inlineStr">
        <is>
          <t>Lebensmittel</t>
        </is>
      </c>
      <c r="E147" s="26" t="n">
        <v>1242</v>
      </c>
    </row>
    <row r="148">
      <c r="A148" s="24" t="n">
        <v>45986</v>
      </c>
      <c r="B148" s="25" t="inlineStr">
        <is>
          <t>Ausgabe</t>
        </is>
      </c>
      <c r="C148" s="25" t="inlineStr">
        <is>
          <t>Rechnungen</t>
        </is>
      </c>
      <c r="D148" s="25" t="inlineStr">
        <is>
          <t>Rechnungen</t>
        </is>
      </c>
      <c r="E148" s="26" t="n">
        <v>695</v>
      </c>
    </row>
    <row r="149">
      <c r="A149" s="24" t="n">
        <v>45974</v>
      </c>
      <c r="B149" s="25" t="inlineStr">
        <is>
          <t>Ausgabe</t>
        </is>
      </c>
      <c r="C149" s="25" t="inlineStr">
        <is>
          <t>Transport</t>
        </is>
      </c>
      <c r="D149" s="25" t="inlineStr">
        <is>
          <t>Transport</t>
        </is>
      </c>
      <c r="E149" s="26" t="n">
        <v>367</v>
      </c>
    </row>
    <row r="150">
      <c r="A150" s="24" t="n">
        <v>45984</v>
      </c>
      <c r="B150" s="25" t="inlineStr">
        <is>
          <t>Ausgabe</t>
        </is>
      </c>
      <c r="C150" s="25" t="inlineStr">
        <is>
          <t>Gesundheit</t>
        </is>
      </c>
      <c r="D150" s="25" t="inlineStr">
        <is>
          <t>Gesundheit</t>
        </is>
      </c>
      <c r="E150" s="26" t="n">
        <v>1184</v>
      </c>
    </row>
    <row r="151">
      <c r="A151" s="24" t="n">
        <v>45976</v>
      </c>
      <c r="B151" s="25" t="inlineStr">
        <is>
          <t>Ausgabe</t>
        </is>
      </c>
      <c r="C151" s="25" t="inlineStr">
        <is>
          <t>Bildung</t>
        </is>
      </c>
      <c r="D151" s="25" t="inlineStr">
        <is>
          <t>Bildung</t>
        </is>
      </c>
      <c r="E151" s="26" t="n">
        <v>1361</v>
      </c>
    </row>
    <row r="152">
      <c r="A152" s="24" t="n">
        <v>45984</v>
      </c>
      <c r="B152" s="25" t="inlineStr">
        <is>
          <t>Ausgabe</t>
        </is>
      </c>
      <c r="C152" s="25" t="inlineStr">
        <is>
          <t>Unterhaltung</t>
        </is>
      </c>
      <c r="D152" s="25" t="inlineStr">
        <is>
          <t>Unterhaltung</t>
        </is>
      </c>
      <c r="E152" s="26" t="n">
        <v>237</v>
      </c>
    </row>
    <row r="153">
      <c r="A153" s="24" t="n">
        <v>45979</v>
      </c>
      <c r="B153" s="25" t="inlineStr">
        <is>
          <t>Ausgabe</t>
        </is>
      </c>
      <c r="C153" s="25" t="inlineStr">
        <is>
          <t>Urlaub</t>
        </is>
      </c>
      <c r="D153" s="25" t="inlineStr">
        <is>
          <t>Urlaub</t>
        </is>
      </c>
      <c r="E153" s="26" t="n">
        <v>1529</v>
      </c>
    </row>
    <row r="154">
      <c r="A154" s="24" t="n">
        <v>45966</v>
      </c>
      <c r="B154" s="25" t="inlineStr">
        <is>
          <t>Ausgabe</t>
        </is>
      </c>
      <c r="C154" s="25" t="inlineStr">
        <is>
          <t>Sparen</t>
        </is>
      </c>
      <c r="D154" s="25" t="inlineStr">
        <is>
          <t>Sparen</t>
        </is>
      </c>
      <c r="E154" s="26" t="n">
        <v>612</v>
      </c>
    </row>
    <row r="155">
      <c r="A155" s="24" t="n">
        <v>45989</v>
      </c>
      <c r="B155" s="25" t="inlineStr">
        <is>
          <t>Ausgabe</t>
        </is>
      </c>
      <c r="C155" s="25" t="inlineStr">
        <is>
          <t>Sonstiges</t>
        </is>
      </c>
      <c r="D155" s="25" t="inlineStr">
        <is>
          <t>Sonstiges</t>
        </is>
      </c>
      <c r="E155" s="26" t="n">
        <v>1857</v>
      </c>
    </row>
    <row r="156">
      <c r="A156" s="24" t="n">
        <v>46013</v>
      </c>
      <c r="B156" s="25" t="inlineStr">
        <is>
          <t>Einnahme</t>
        </is>
      </c>
      <c r="C156" s="25" t="inlineStr">
        <is>
          <t>Gehalt</t>
        </is>
      </c>
      <c r="D156" s="25" t="inlineStr">
        <is>
          <t>Gehalt</t>
        </is>
      </c>
      <c r="E156" s="26" t="n">
        <v>6515</v>
      </c>
    </row>
    <row r="157">
      <c r="A157" s="24" t="n">
        <v>46012</v>
      </c>
      <c r="B157" s="25" t="inlineStr">
        <is>
          <t>Einnahme</t>
        </is>
      </c>
      <c r="C157" s="25" t="inlineStr">
        <is>
          <t>Nebenjob</t>
        </is>
      </c>
      <c r="D157" s="25" t="inlineStr">
        <is>
          <t>Nebenjob</t>
        </is>
      </c>
      <c r="E157" s="26" t="n">
        <v>746</v>
      </c>
    </row>
    <row r="158">
      <c r="A158" s="24" t="n">
        <v>45998</v>
      </c>
      <c r="B158" s="25" t="inlineStr">
        <is>
          <t>Einnahme</t>
        </is>
      </c>
      <c r="C158" s="25" t="inlineStr">
        <is>
          <t>Mieteinnahme</t>
        </is>
      </c>
      <c r="D158" s="25" t="inlineStr">
        <is>
          <t>Mieteinnahme</t>
        </is>
      </c>
      <c r="E158" s="26" t="n">
        <v>2670</v>
      </c>
    </row>
    <row r="159">
      <c r="A159" s="24" t="n">
        <v>46008</v>
      </c>
      <c r="B159" s="25" t="inlineStr">
        <is>
          <t>Einnahme</t>
        </is>
      </c>
      <c r="C159" s="25" t="inlineStr">
        <is>
          <t>Sonstige Einnahme</t>
        </is>
      </c>
      <c r="D159" s="25" t="inlineStr">
        <is>
          <t>Sonstige Einnahme</t>
        </is>
      </c>
      <c r="E159" s="26" t="n">
        <v>2511</v>
      </c>
    </row>
    <row r="160">
      <c r="A160" s="24" t="n">
        <v>46003</v>
      </c>
      <c r="B160" s="25" t="inlineStr">
        <is>
          <t>Ausgabe</t>
        </is>
      </c>
      <c r="C160" s="25" t="inlineStr">
        <is>
          <t>Miete/Hypothek</t>
        </is>
      </c>
      <c r="D160" s="25" t="inlineStr">
        <is>
          <t>Miete/Hypothek</t>
        </is>
      </c>
      <c r="E160" s="26" t="n">
        <v>1542</v>
      </c>
    </row>
    <row r="161">
      <c r="A161" s="24" t="n">
        <v>46013</v>
      </c>
      <c r="B161" s="25" t="inlineStr">
        <is>
          <t>Ausgabe</t>
        </is>
      </c>
      <c r="C161" s="25" t="inlineStr">
        <is>
          <t>Lebensmittel</t>
        </is>
      </c>
      <c r="D161" s="25" t="inlineStr">
        <is>
          <t>Lebensmittel</t>
        </is>
      </c>
      <c r="E161" s="26" t="n">
        <v>906</v>
      </c>
    </row>
    <row r="162">
      <c r="A162" s="24" t="n">
        <v>45994</v>
      </c>
      <c r="B162" s="25" t="inlineStr">
        <is>
          <t>Ausgabe</t>
        </is>
      </c>
      <c r="C162" s="25" t="inlineStr">
        <is>
          <t>Rechnungen</t>
        </is>
      </c>
      <c r="D162" s="25" t="inlineStr">
        <is>
          <t>Rechnungen</t>
        </is>
      </c>
      <c r="E162" s="26" t="n">
        <v>697</v>
      </c>
    </row>
    <row r="163">
      <c r="A163" s="24" t="n">
        <v>46018</v>
      </c>
      <c r="B163" s="25" t="inlineStr">
        <is>
          <t>Ausgabe</t>
        </is>
      </c>
      <c r="C163" s="25" t="inlineStr">
        <is>
          <t>Transport</t>
        </is>
      </c>
      <c r="D163" s="25" t="inlineStr">
        <is>
          <t>Transport</t>
        </is>
      </c>
      <c r="E163" s="26" t="n">
        <v>1668</v>
      </c>
    </row>
    <row r="164">
      <c r="A164" s="24" t="n">
        <v>46003</v>
      </c>
      <c r="B164" s="25" t="inlineStr">
        <is>
          <t>Ausgabe</t>
        </is>
      </c>
      <c r="C164" s="25" t="inlineStr">
        <is>
          <t>Gesundheit</t>
        </is>
      </c>
      <c r="D164" s="25" t="inlineStr">
        <is>
          <t>Gesundheit</t>
        </is>
      </c>
      <c r="E164" s="26" t="n">
        <v>1433</v>
      </c>
    </row>
    <row r="165">
      <c r="A165" s="24" t="n">
        <v>46000</v>
      </c>
      <c r="B165" s="25" t="inlineStr">
        <is>
          <t>Ausgabe</t>
        </is>
      </c>
      <c r="C165" s="25" t="inlineStr">
        <is>
          <t>Bildung</t>
        </is>
      </c>
      <c r="D165" s="25" t="inlineStr">
        <is>
          <t>Bildung</t>
        </is>
      </c>
      <c r="E165" s="26" t="n">
        <v>641</v>
      </c>
    </row>
    <row r="166">
      <c r="A166" s="24" t="n">
        <v>46006</v>
      </c>
      <c r="B166" s="25" t="inlineStr">
        <is>
          <t>Ausgabe</t>
        </is>
      </c>
      <c r="C166" s="25" t="inlineStr">
        <is>
          <t>Unterhaltung</t>
        </is>
      </c>
      <c r="D166" s="25" t="inlineStr">
        <is>
          <t>Unterhaltung</t>
        </is>
      </c>
      <c r="E166" s="26" t="n">
        <v>682</v>
      </c>
    </row>
    <row r="167">
      <c r="A167" s="24" t="n">
        <v>45994</v>
      </c>
      <c r="B167" s="25" t="inlineStr">
        <is>
          <t>Ausgabe</t>
        </is>
      </c>
      <c r="C167" s="25" t="inlineStr">
        <is>
          <t>Urlaub</t>
        </is>
      </c>
      <c r="D167" s="25" t="inlineStr">
        <is>
          <t>Urlaub</t>
        </is>
      </c>
      <c r="E167" s="26" t="n">
        <v>2516</v>
      </c>
    </row>
    <row r="168">
      <c r="A168" s="24" t="n">
        <v>46008</v>
      </c>
      <c r="B168" s="25" t="inlineStr">
        <is>
          <t>Ausgabe</t>
        </is>
      </c>
      <c r="C168" s="25" t="inlineStr">
        <is>
          <t>Sparen</t>
        </is>
      </c>
      <c r="D168" s="25" t="inlineStr">
        <is>
          <t>Sparen</t>
        </is>
      </c>
      <c r="E168" s="26" t="n">
        <v>587</v>
      </c>
    </row>
    <row r="169">
      <c r="A169" s="24" t="n">
        <v>46016</v>
      </c>
      <c r="B169" s="25" t="inlineStr">
        <is>
          <t>Ausgabe</t>
        </is>
      </c>
      <c r="C169" s="25" t="inlineStr">
        <is>
          <t>Sonstiges</t>
        </is>
      </c>
      <c r="D169" s="25" t="inlineStr">
        <is>
          <t>Sonstiges</t>
        </is>
      </c>
      <c r="E169" s="26" t="n">
        <v>1660</v>
      </c>
    </row>
  </sheetData>
  <autoFilter ref="A1:E169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4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3" customWidth="1" min="3" max="3"/>
    <col width="13" customWidth="1" min="4" max="4"/>
    <col width="13" customWidth="1" min="5" max="5"/>
    <col width="2" customWidth="1" min="6" max="6"/>
    <col width="20" customWidth="1" min="7" max="7"/>
    <col width="13" customWidth="1" min="8" max="8"/>
    <col width="9" customWidth="1" min="9" max="9"/>
    <col width="2" customWidth="1" min="10" max="10"/>
    <col width="20" customWidth="1" min="11" max="11"/>
    <col width="13" customWidth="1" min="12" max="12"/>
    <col width="9" customWidth="1" min="13" max="13"/>
  </cols>
  <sheetData>
    <row r="1">
      <c r="A1" s="27" t="inlineStr">
        <is>
          <t>MONAT</t>
        </is>
      </c>
      <c r="B1" s="27" t="inlineStr">
        <is>
          <t>MONATSBEGINN</t>
        </is>
      </c>
      <c r="C1" s="27" t="inlineStr">
        <is>
          <t>EINNAHME</t>
        </is>
      </c>
      <c r="D1" s="27" t="inlineStr">
        <is>
          <t>AUSGABE</t>
        </is>
      </c>
      <c r="E1" s="27" t="inlineStr">
        <is>
          <t>ERSPARNIS</t>
        </is>
      </c>
      <c r="G1" s="27" t="inlineStr">
        <is>
          <t>AUSGABEN-KATEGORIE</t>
        </is>
      </c>
      <c r="H1" s="27" t="inlineStr">
        <is>
          <t>BETRAG</t>
        </is>
      </c>
      <c r="I1" s="27" t="inlineStr">
        <is>
          <t>ANTEIL %</t>
        </is>
      </c>
      <c r="K1" s="27" t="inlineStr">
        <is>
          <t>EINNAHME-KATEGORIE</t>
        </is>
      </c>
      <c r="L1" s="27" t="inlineStr">
        <is>
          <t>BETRAG</t>
        </is>
      </c>
      <c r="M1" s="27" t="inlineStr">
        <is>
          <t>ANTEIL %</t>
        </is>
      </c>
    </row>
    <row r="2">
      <c r="A2" s="28" t="inlineStr">
        <is>
          <t>Jan</t>
        </is>
      </c>
      <c r="B2" s="29" t="n">
        <v>45658</v>
      </c>
      <c r="C2" s="30">
        <f>SUMIFS('Daten'!$E$2:$E$5000,'Daten'!$A$2:$A$5000,"&gt;="&amp;$B2,'Daten'!$A$2:$A$5000,"&lt;="&amp;EOMONTH($B2,0),'Daten'!$B$2:$B$5000,"Einnahme")</f>
        <v/>
      </c>
      <c r="D2" s="30">
        <f>SUMIFS('Daten'!$E$2:$E$5000,'Daten'!$A$2:$A$5000,"&gt;="&amp;$B2,'Daten'!$A$2:$A$5000,"&lt;="&amp;EOMONTH($B2,0),'Daten'!$B$2:$B$5000,"Ausgabe")</f>
        <v/>
      </c>
      <c r="E2" s="30">
        <f>C2-D2</f>
        <v/>
      </c>
      <c r="G2" s="28" t="inlineStr">
        <is>
          <t>Miete/Hypothek</t>
        </is>
      </c>
      <c r="H2" s="30">
        <f>SUMIFS('Daten'!$E$2:$E$5000,'Daten'!$C$2:$C$5000,$G2,'Daten'!$B$2:$B$5000,"Ausgabe")</f>
        <v/>
      </c>
      <c r="I2" s="31">
        <f>IFERROR(H2/SUM($H$2:$H$11),0)</f>
        <v/>
      </c>
      <c r="K2" s="28" t="inlineStr">
        <is>
          <t>Gehalt</t>
        </is>
      </c>
      <c r="L2" s="30">
        <f>SUMIFS('Daten'!$E$2:$E$5000,'Daten'!$C$2:$C$5000,$K2,'Daten'!$B$2:$B$5000,"Einnahme")</f>
        <v/>
      </c>
      <c r="M2" s="31">
        <f>IFERROR(L2/SUM($L$2:$L$5),0)</f>
        <v/>
      </c>
    </row>
    <row r="3">
      <c r="A3" s="28" t="inlineStr">
        <is>
          <t>Feb</t>
        </is>
      </c>
      <c r="B3" s="29" t="n">
        <v>45689</v>
      </c>
      <c r="C3" s="30">
        <f>SUMIFS('Daten'!$E$2:$E$5000,'Daten'!$A$2:$A$5000,"&gt;="&amp;$B3,'Daten'!$A$2:$A$5000,"&lt;="&amp;EOMONTH($B3,0),'Daten'!$B$2:$B$5000,"Einnahme")</f>
        <v/>
      </c>
      <c r="D3" s="30">
        <f>SUMIFS('Daten'!$E$2:$E$5000,'Daten'!$A$2:$A$5000,"&gt;="&amp;$B3,'Daten'!$A$2:$A$5000,"&lt;="&amp;EOMONTH($B3,0),'Daten'!$B$2:$B$5000,"Ausgabe")</f>
        <v/>
      </c>
      <c r="E3" s="30">
        <f>C3-D3</f>
        <v/>
      </c>
      <c r="G3" s="28" t="inlineStr">
        <is>
          <t>Lebensmittel</t>
        </is>
      </c>
      <c r="H3" s="30">
        <f>SUMIFS('Daten'!$E$2:$E$5000,'Daten'!$C$2:$C$5000,$G3,'Daten'!$B$2:$B$5000,"Ausgabe")</f>
        <v/>
      </c>
      <c r="I3" s="31">
        <f>IFERROR(H3/SUM($H$2:$H$11),0)</f>
        <v/>
      </c>
      <c r="K3" s="28" t="inlineStr">
        <is>
          <t>Nebenjob</t>
        </is>
      </c>
      <c r="L3" s="30">
        <f>SUMIFS('Daten'!$E$2:$E$5000,'Daten'!$C$2:$C$5000,$K3,'Daten'!$B$2:$B$5000,"Einnahme")</f>
        <v/>
      </c>
      <c r="M3" s="31">
        <f>IFERROR(L3/SUM($L$2:$L$5),0)</f>
        <v/>
      </c>
    </row>
    <row r="4">
      <c r="A4" s="28" t="inlineStr">
        <is>
          <t>Mär</t>
        </is>
      </c>
      <c r="B4" s="29" t="n">
        <v>45717</v>
      </c>
      <c r="C4" s="30">
        <f>SUMIFS('Daten'!$E$2:$E$5000,'Daten'!$A$2:$A$5000,"&gt;="&amp;$B4,'Daten'!$A$2:$A$5000,"&lt;="&amp;EOMONTH($B4,0),'Daten'!$B$2:$B$5000,"Einnahme")</f>
        <v/>
      </c>
      <c r="D4" s="30">
        <f>SUMIFS('Daten'!$E$2:$E$5000,'Daten'!$A$2:$A$5000,"&gt;="&amp;$B4,'Daten'!$A$2:$A$5000,"&lt;="&amp;EOMONTH($B4,0),'Daten'!$B$2:$B$5000,"Ausgabe")</f>
        <v/>
      </c>
      <c r="E4" s="30">
        <f>C4-D4</f>
        <v/>
      </c>
      <c r="G4" s="28" t="inlineStr">
        <is>
          <t>Rechnungen</t>
        </is>
      </c>
      <c r="H4" s="30">
        <f>SUMIFS('Daten'!$E$2:$E$5000,'Daten'!$C$2:$C$5000,$G4,'Daten'!$B$2:$B$5000,"Ausgabe")</f>
        <v/>
      </c>
      <c r="I4" s="31">
        <f>IFERROR(H4/SUM($H$2:$H$11),0)</f>
        <v/>
      </c>
      <c r="K4" s="28" t="inlineStr">
        <is>
          <t>Mieteinnahme</t>
        </is>
      </c>
      <c r="L4" s="30">
        <f>SUMIFS('Daten'!$E$2:$E$5000,'Daten'!$C$2:$C$5000,$K4,'Daten'!$B$2:$B$5000,"Einnahme")</f>
        <v/>
      </c>
      <c r="M4" s="31">
        <f>IFERROR(L4/SUM($L$2:$L$5),0)</f>
        <v/>
      </c>
    </row>
    <row r="5">
      <c r="A5" s="28" t="inlineStr">
        <is>
          <t>Apr</t>
        </is>
      </c>
      <c r="B5" s="29" t="n">
        <v>45748</v>
      </c>
      <c r="C5" s="30">
        <f>SUMIFS('Daten'!$E$2:$E$5000,'Daten'!$A$2:$A$5000,"&gt;="&amp;$B5,'Daten'!$A$2:$A$5000,"&lt;="&amp;EOMONTH($B5,0),'Daten'!$B$2:$B$5000,"Einnahme")</f>
        <v/>
      </c>
      <c r="D5" s="30">
        <f>SUMIFS('Daten'!$E$2:$E$5000,'Daten'!$A$2:$A$5000,"&gt;="&amp;$B5,'Daten'!$A$2:$A$5000,"&lt;="&amp;EOMONTH($B5,0),'Daten'!$B$2:$B$5000,"Ausgabe")</f>
        <v/>
      </c>
      <c r="E5" s="30">
        <f>C5-D5</f>
        <v/>
      </c>
      <c r="G5" s="28" t="inlineStr">
        <is>
          <t>Transport</t>
        </is>
      </c>
      <c r="H5" s="30">
        <f>SUMIFS('Daten'!$E$2:$E$5000,'Daten'!$C$2:$C$5000,$G5,'Daten'!$B$2:$B$5000,"Ausgabe")</f>
        <v/>
      </c>
      <c r="I5" s="31">
        <f>IFERROR(H5/SUM($H$2:$H$11),0)</f>
        <v/>
      </c>
      <c r="K5" s="28" t="inlineStr">
        <is>
          <t>Sonstige Einnahme</t>
        </is>
      </c>
      <c r="L5" s="30">
        <f>SUMIFS('Daten'!$E$2:$E$5000,'Daten'!$C$2:$C$5000,$K5,'Daten'!$B$2:$B$5000,"Einnahme")</f>
        <v/>
      </c>
      <c r="M5" s="31">
        <f>IFERROR(L5/SUM($L$2:$L$5),0)</f>
        <v/>
      </c>
    </row>
    <row r="6">
      <c r="A6" s="28" t="inlineStr">
        <is>
          <t>Mai</t>
        </is>
      </c>
      <c r="B6" s="29" t="n">
        <v>45778</v>
      </c>
      <c r="C6" s="30">
        <f>SUMIFS('Daten'!$E$2:$E$5000,'Daten'!$A$2:$A$5000,"&gt;="&amp;$B6,'Daten'!$A$2:$A$5000,"&lt;="&amp;EOMONTH($B6,0),'Daten'!$B$2:$B$5000,"Einnahme")</f>
        <v/>
      </c>
      <c r="D6" s="30">
        <f>SUMIFS('Daten'!$E$2:$E$5000,'Daten'!$A$2:$A$5000,"&gt;="&amp;$B6,'Daten'!$A$2:$A$5000,"&lt;="&amp;EOMONTH($B6,0),'Daten'!$B$2:$B$5000,"Ausgabe")</f>
        <v/>
      </c>
      <c r="E6" s="30">
        <f>C6-D6</f>
        <v/>
      </c>
      <c r="G6" s="28" t="inlineStr">
        <is>
          <t>Gesundheit</t>
        </is>
      </c>
      <c r="H6" s="30">
        <f>SUMIFS('Daten'!$E$2:$E$5000,'Daten'!$C$2:$C$5000,$G6,'Daten'!$B$2:$B$5000,"Ausgabe")</f>
        <v/>
      </c>
      <c r="I6" s="31">
        <f>IFERROR(H6/SUM($H$2:$H$11),0)</f>
        <v/>
      </c>
    </row>
    <row r="7">
      <c r="A7" s="28" t="inlineStr">
        <is>
          <t>Jun</t>
        </is>
      </c>
      <c r="B7" s="29" t="n">
        <v>45809</v>
      </c>
      <c r="C7" s="30">
        <f>SUMIFS('Daten'!$E$2:$E$5000,'Daten'!$A$2:$A$5000,"&gt;="&amp;$B7,'Daten'!$A$2:$A$5000,"&lt;="&amp;EOMONTH($B7,0),'Daten'!$B$2:$B$5000,"Einnahme")</f>
        <v/>
      </c>
      <c r="D7" s="30">
        <f>SUMIFS('Daten'!$E$2:$E$5000,'Daten'!$A$2:$A$5000,"&gt;="&amp;$B7,'Daten'!$A$2:$A$5000,"&lt;="&amp;EOMONTH($B7,0),'Daten'!$B$2:$B$5000,"Ausgabe")</f>
        <v/>
      </c>
      <c r="E7" s="30">
        <f>C7-D7</f>
        <v/>
      </c>
      <c r="G7" s="28" t="inlineStr">
        <is>
          <t>Bildung</t>
        </is>
      </c>
      <c r="H7" s="30">
        <f>SUMIFS('Daten'!$E$2:$E$5000,'Daten'!$C$2:$C$5000,$G7,'Daten'!$B$2:$B$5000,"Ausgabe")</f>
        <v/>
      </c>
      <c r="I7" s="31">
        <f>IFERROR(H7/SUM($H$2:$H$11),0)</f>
        <v/>
      </c>
    </row>
    <row r="8">
      <c r="A8" s="28" t="inlineStr">
        <is>
          <t>Jul</t>
        </is>
      </c>
      <c r="B8" s="29" t="n">
        <v>45839</v>
      </c>
      <c r="C8" s="30">
        <f>SUMIFS('Daten'!$E$2:$E$5000,'Daten'!$A$2:$A$5000,"&gt;="&amp;$B8,'Daten'!$A$2:$A$5000,"&lt;="&amp;EOMONTH($B8,0),'Daten'!$B$2:$B$5000,"Einnahme")</f>
        <v/>
      </c>
      <c r="D8" s="30">
        <f>SUMIFS('Daten'!$E$2:$E$5000,'Daten'!$A$2:$A$5000,"&gt;="&amp;$B8,'Daten'!$A$2:$A$5000,"&lt;="&amp;EOMONTH($B8,0),'Daten'!$B$2:$B$5000,"Ausgabe")</f>
        <v/>
      </c>
      <c r="E8" s="30">
        <f>C8-D8</f>
        <v/>
      </c>
      <c r="G8" s="28" t="inlineStr">
        <is>
          <t>Unterhaltung</t>
        </is>
      </c>
      <c r="H8" s="30">
        <f>SUMIFS('Daten'!$E$2:$E$5000,'Daten'!$C$2:$C$5000,$G8,'Daten'!$B$2:$B$5000,"Ausgabe")</f>
        <v/>
      </c>
      <c r="I8" s="31">
        <f>IFERROR(H8/SUM($H$2:$H$11),0)</f>
        <v/>
      </c>
    </row>
    <row r="9">
      <c r="A9" s="28" t="inlineStr">
        <is>
          <t>Aug</t>
        </is>
      </c>
      <c r="B9" s="29" t="n">
        <v>45870</v>
      </c>
      <c r="C9" s="30">
        <f>SUMIFS('Daten'!$E$2:$E$5000,'Daten'!$A$2:$A$5000,"&gt;="&amp;$B9,'Daten'!$A$2:$A$5000,"&lt;="&amp;EOMONTH($B9,0),'Daten'!$B$2:$B$5000,"Einnahme")</f>
        <v/>
      </c>
      <c r="D9" s="30">
        <f>SUMIFS('Daten'!$E$2:$E$5000,'Daten'!$A$2:$A$5000,"&gt;="&amp;$B9,'Daten'!$A$2:$A$5000,"&lt;="&amp;EOMONTH($B9,0),'Daten'!$B$2:$B$5000,"Ausgabe")</f>
        <v/>
      </c>
      <c r="E9" s="30">
        <f>C9-D9</f>
        <v/>
      </c>
      <c r="G9" s="28" t="inlineStr">
        <is>
          <t>Urlaub</t>
        </is>
      </c>
      <c r="H9" s="30">
        <f>SUMIFS('Daten'!$E$2:$E$5000,'Daten'!$C$2:$C$5000,$G9,'Daten'!$B$2:$B$5000,"Ausgabe")</f>
        <v/>
      </c>
      <c r="I9" s="31">
        <f>IFERROR(H9/SUM($H$2:$H$11),0)</f>
        <v/>
      </c>
    </row>
    <row r="10">
      <c r="A10" s="28" t="inlineStr">
        <is>
          <t>Sep</t>
        </is>
      </c>
      <c r="B10" s="29" t="n">
        <v>45901</v>
      </c>
      <c r="C10" s="30">
        <f>SUMIFS('Daten'!$E$2:$E$5000,'Daten'!$A$2:$A$5000,"&gt;="&amp;$B10,'Daten'!$A$2:$A$5000,"&lt;="&amp;EOMONTH($B10,0),'Daten'!$B$2:$B$5000,"Einnahme")</f>
        <v/>
      </c>
      <c r="D10" s="30">
        <f>SUMIFS('Daten'!$E$2:$E$5000,'Daten'!$A$2:$A$5000,"&gt;="&amp;$B10,'Daten'!$A$2:$A$5000,"&lt;="&amp;EOMONTH($B10,0),'Daten'!$B$2:$B$5000,"Ausgabe")</f>
        <v/>
      </c>
      <c r="E10" s="30">
        <f>C10-D10</f>
        <v/>
      </c>
      <c r="G10" s="28" t="inlineStr">
        <is>
          <t>Sparen</t>
        </is>
      </c>
      <c r="H10" s="30">
        <f>SUMIFS('Daten'!$E$2:$E$5000,'Daten'!$C$2:$C$5000,$G10,'Daten'!$B$2:$B$5000,"Ausgabe")</f>
        <v/>
      </c>
      <c r="I10" s="31">
        <f>IFERROR(H10/SUM($H$2:$H$11),0)</f>
        <v/>
      </c>
    </row>
    <row r="11">
      <c r="A11" s="28" t="inlineStr">
        <is>
          <t>Okt</t>
        </is>
      </c>
      <c r="B11" s="29" t="n">
        <v>45931</v>
      </c>
      <c r="C11" s="30">
        <f>SUMIFS('Daten'!$E$2:$E$5000,'Daten'!$A$2:$A$5000,"&gt;="&amp;$B11,'Daten'!$A$2:$A$5000,"&lt;="&amp;EOMONTH($B11,0),'Daten'!$B$2:$B$5000,"Einnahme")</f>
        <v/>
      </c>
      <c r="D11" s="30">
        <f>SUMIFS('Daten'!$E$2:$E$5000,'Daten'!$A$2:$A$5000,"&gt;="&amp;$B11,'Daten'!$A$2:$A$5000,"&lt;="&amp;EOMONTH($B11,0),'Daten'!$B$2:$B$5000,"Ausgabe")</f>
        <v/>
      </c>
      <c r="E11" s="30">
        <f>C11-D11</f>
        <v/>
      </c>
      <c r="G11" s="28" t="inlineStr">
        <is>
          <t>Sonstiges</t>
        </is>
      </c>
      <c r="H11" s="30">
        <f>SUMIFS('Daten'!$E$2:$E$5000,'Daten'!$C$2:$C$5000,$G11,'Daten'!$B$2:$B$5000,"Ausgabe")</f>
        <v/>
      </c>
      <c r="I11" s="31">
        <f>IFERROR(H11/SUM($H$2:$H$11),0)</f>
        <v/>
      </c>
    </row>
    <row r="12">
      <c r="A12" s="28" t="inlineStr">
        <is>
          <t>Nov</t>
        </is>
      </c>
      <c r="B12" s="29" t="n">
        <v>45962</v>
      </c>
      <c r="C12" s="30">
        <f>SUMIFS('Daten'!$E$2:$E$5000,'Daten'!$A$2:$A$5000,"&gt;="&amp;$B12,'Daten'!$A$2:$A$5000,"&lt;="&amp;EOMONTH($B12,0),'Daten'!$B$2:$B$5000,"Einnahme")</f>
        <v/>
      </c>
      <c r="D12" s="30">
        <f>SUMIFS('Daten'!$E$2:$E$5000,'Daten'!$A$2:$A$5000,"&gt;="&amp;$B12,'Daten'!$A$2:$A$5000,"&lt;="&amp;EOMONTH($B12,0),'Daten'!$B$2:$B$5000,"Ausgabe")</f>
        <v/>
      </c>
      <c r="E12" s="30">
        <f>C12-D12</f>
        <v/>
      </c>
    </row>
    <row r="13">
      <c r="A13" s="28" t="inlineStr">
        <is>
          <t>Dez</t>
        </is>
      </c>
      <c r="B13" s="29" t="n">
        <v>45992</v>
      </c>
      <c r="C13" s="30">
        <f>SUMIFS('Daten'!$E$2:$E$5000,'Daten'!$A$2:$A$5000,"&gt;="&amp;$B13,'Daten'!$A$2:$A$5000,"&lt;="&amp;EOMONTH($B13,0),'Daten'!$B$2:$B$5000,"Einnahme")</f>
        <v/>
      </c>
      <c r="D13" s="30">
        <f>SUMIFS('Daten'!$E$2:$E$5000,'Daten'!$A$2:$A$5000,"&gt;="&amp;$B13,'Daten'!$A$2:$A$5000,"&lt;="&amp;EOMONTH($B13,0),'Daten'!$B$2:$B$5000,"Ausgabe")</f>
        <v/>
      </c>
      <c r="E13" s="30">
        <f>C13-D13</f>
        <v/>
      </c>
    </row>
    <row r="16">
      <c r="A16" s="32" t="inlineStr">
        <is>
          <t>KPI-BERECHNUNGEN</t>
        </is>
      </c>
      <c r="B16" s="33" t="n"/>
    </row>
    <row r="17">
      <c r="A17" s="28" t="inlineStr">
        <is>
          <t>Einnahmen gesamt</t>
        </is>
      </c>
      <c r="B17" s="34">
        <f>SUM($C$2:$C$13)</f>
        <v/>
      </c>
    </row>
    <row r="18">
      <c r="A18" s="28" t="inlineStr">
        <is>
          <t>Ausgaben gesamt</t>
        </is>
      </c>
      <c r="B18" s="34">
        <f>SUM($D$2:$D$13)</f>
        <v/>
      </c>
    </row>
    <row r="19">
      <c r="A19" s="28" t="inlineStr">
        <is>
          <t>Ersparnis</t>
        </is>
      </c>
      <c r="B19" s="34">
        <f>$B$17-$B$18</f>
        <v/>
      </c>
    </row>
    <row r="20">
      <c r="A20" s="28" t="inlineStr">
        <is>
          <t>Sparquote</t>
        </is>
      </c>
      <c r="B20" s="35">
        <f>IFERROR($B$19/$B$17,0)</f>
        <v/>
      </c>
    </row>
    <row r="21">
      <c r="A21" s="28" t="inlineStr">
        <is>
          <t>Ø Monatseinnahme</t>
        </is>
      </c>
      <c r="B21" s="34">
        <f>AVERAGE($C$2:$C$13)</f>
        <v/>
      </c>
    </row>
    <row r="22">
      <c r="A22" s="28" t="inlineStr">
        <is>
          <t>Ø Monatsausgabe</t>
        </is>
      </c>
      <c r="B22" s="34">
        <f>AVERAGE($D$2:$D$13)</f>
        <v/>
      </c>
    </row>
    <row r="23">
      <c r="A23" s="28" t="inlineStr">
        <is>
          <t>Grösste Ausgaben-Kategorie</t>
        </is>
      </c>
      <c r="B23" s="36">
        <f>INDEX($G$2:$G$11,MATCH(MAX($H$2:$H$11),$H$2:$H$11,0))</f>
        <v/>
      </c>
    </row>
    <row r="24">
      <c r="A24" s="28" t="inlineStr">
        <is>
          <t>Grösster Ausgabenbetrag</t>
        </is>
      </c>
      <c r="B24" s="34">
        <f>MAX($H$2:$H$11)</f>
        <v/>
      </c>
    </row>
  </sheetData>
  <conditionalFormatting sqref="C2:C13">
    <cfRule type="dataBar" priority="1">
      <dataBar>
        <cfvo type="min"/>
        <cfvo type="max"/>
        <color rgb="00059669"/>
      </dataBar>
    </cfRule>
  </conditionalFormatting>
  <conditionalFormatting sqref="D2:D13">
    <cfRule type="dataBar" priority="2">
      <dataBar>
        <cfvo type="min"/>
        <cfvo type="max"/>
        <color rgb="00DB2777"/>
      </dataBar>
    </cfRule>
  </conditionalFormatting>
  <conditionalFormatting sqref="H2:H11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